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410" yWindow="480" windowWidth="20730" windowHeight="9150" activeTab="1"/>
  </bookViews>
  <sheets>
    <sheet name="Standard Inventory" sheetId="1" r:id="rId1"/>
    <sheet name="Standard Inventory Summary" sheetId="2" r:id="rId2"/>
  </sheets>
  <definedNames>
    <definedName name="_xlnm.Print_Area" localSheetId="0">'Standard Inventory'!$A$1:$S$36</definedName>
  </definedNames>
  <calcPr calcId="125725"/>
</workbook>
</file>

<file path=xl/calcChain.xml><?xml version="1.0" encoding="utf-8"?>
<calcChain xmlns="http://schemas.openxmlformats.org/spreadsheetml/2006/main">
  <c r="C23" i="2"/>
  <c r="D21" l="1"/>
  <c r="D17" l="1"/>
  <c r="D13"/>
  <c r="D15"/>
  <c r="D9"/>
  <c r="D16"/>
  <c r="D7"/>
  <c r="D8"/>
  <c r="D12"/>
  <c r="D19"/>
  <c r="D14"/>
  <c r="D18"/>
</calcChain>
</file>

<file path=xl/sharedStrings.xml><?xml version="1.0" encoding="utf-8"?>
<sst xmlns="http://schemas.openxmlformats.org/spreadsheetml/2006/main" count="638" uniqueCount="266">
  <si>
    <t>PIID</t>
  </si>
  <si>
    <t>Referenced  IDV PIID</t>
  </si>
  <si>
    <t>Date Signed</t>
  </si>
  <si>
    <t>Extent Competed</t>
  </si>
  <si>
    <t>Fair Opportunity/Limited Sources</t>
  </si>
  <si>
    <t>Type of Contract</t>
  </si>
  <si>
    <t>Description of Requirement</t>
  </si>
  <si>
    <t>Vendor Name</t>
  </si>
  <si>
    <t>DUNS Number</t>
  </si>
  <si>
    <t>Action Obligation</t>
  </si>
  <si>
    <t>NTSBB080002</t>
  </si>
  <si>
    <t>R421</t>
  </si>
  <si>
    <t>TECHNICAL ASSISTANCE</t>
  </si>
  <si>
    <t>VA</t>
  </si>
  <si>
    <t>UNITED STATES</t>
  </si>
  <si>
    <t>FULL AND OPEN COMPETITION AFTER EXCLUSION OF SOURCES</t>
  </si>
  <si>
    <t>FOLLOW-ON ACTION FOLLOWING COMPETITIVE INITIAL ACTION</t>
  </si>
  <si>
    <t>LABOR HOURS</t>
  </si>
  <si>
    <t>INFORELIANCE CORPORATION</t>
  </si>
  <si>
    <t>143147762</t>
  </si>
  <si>
    <t>NTSBBC09006</t>
  </si>
  <si>
    <t>NTSBB090002</t>
  </si>
  <si>
    <t>W074</t>
  </si>
  <si>
    <t>LEASE-RENT OF OFFICE MACHINES</t>
  </si>
  <si>
    <t>WASHINGTON</t>
  </si>
  <si>
    <t>DC</t>
  </si>
  <si>
    <t/>
  </si>
  <si>
    <t>RICOH AMERICAS CORPORATION</t>
  </si>
  <si>
    <t>061079273</t>
  </si>
  <si>
    <t>NTSBB100002</t>
  </si>
  <si>
    <t>R704</t>
  </si>
  <si>
    <t>AUDITING SERVICES</t>
  </si>
  <si>
    <t>ROCKVILLE</t>
  </si>
  <si>
    <t>MD</t>
  </si>
  <si>
    <t>COMPETED UNDER SAP</t>
  </si>
  <si>
    <t>FIRM FIXED PRICE</t>
  </si>
  <si>
    <t>LEON SNEAD &amp; CO PC</t>
  </si>
  <si>
    <t>869178517</t>
  </si>
  <si>
    <t>NTSBB100004</t>
  </si>
  <si>
    <t>R499</t>
  </si>
  <si>
    <t>OTHER PROFESSIONAL SERVICES</t>
  </si>
  <si>
    <t>HIRE ONE PERSONNEL SERVICES OF WASHINGTON DC LLC</t>
  </si>
  <si>
    <t>118509939</t>
  </si>
  <si>
    <t>FULL AND OPEN COMPETITION</t>
  </si>
  <si>
    <t>NTSBBC10008</t>
  </si>
  <si>
    <t>FAIR OPPORTUNITY GIVEN</t>
  </si>
  <si>
    <t>NTSBB100008</t>
  </si>
  <si>
    <t>R606</t>
  </si>
  <si>
    <t>COURT REPORTING SERVICES</t>
  </si>
  <si>
    <t>FREE STATE REPORTING, INC.</t>
  </si>
  <si>
    <t>051045359</t>
  </si>
  <si>
    <t>S206</t>
  </si>
  <si>
    <t>GUARD SERVICES</t>
  </si>
  <si>
    <t>879059400</t>
  </si>
  <si>
    <t>NTSBC080001</t>
  </si>
  <si>
    <t>M127</t>
  </si>
  <si>
    <t>OPER OF GOVT ELCT &amp; COMM SYS FAC</t>
  </si>
  <si>
    <t>NTSBC080002</t>
  </si>
  <si>
    <t>S216</t>
  </si>
  <si>
    <t>FACILITIES OPERATIONS SUPPORT SVCS</t>
  </si>
  <si>
    <t>LANHAM</t>
  </si>
  <si>
    <t>DOZIER TECHNOLOGIES, INC.</t>
  </si>
  <si>
    <t>118686380</t>
  </si>
  <si>
    <t>NTSBF080070</t>
  </si>
  <si>
    <t>GS15F0050M</t>
  </si>
  <si>
    <t>COMPETITIVE DELIVERY ORDER</t>
  </si>
  <si>
    <t>HUMAN RESOURCES HUMAN CAPITAL PLAN SUPPORT</t>
  </si>
  <si>
    <t>FEDERAL TECHNOLOGY SERVICES IN</t>
  </si>
  <si>
    <t>030116573</t>
  </si>
  <si>
    <t>S113</t>
  </si>
  <si>
    <t>TELEPHONE AND-OR COMMUNICATIONS SER</t>
  </si>
  <si>
    <t>CELLCO PARTNERSHIP DBA VERIZON WIRELESS</t>
  </si>
  <si>
    <t>968904698</t>
  </si>
  <si>
    <t>NTSBF090012</t>
  </si>
  <si>
    <t>GS22F8084H</t>
  </si>
  <si>
    <t>R408</t>
  </si>
  <si>
    <t>PROGRAM MANAGEMENT/SUPPORT SERVICES</t>
  </si>
  <si>
    <t>GRA, INC.</t>
  </si>
  <si>
    <t>621871784</t>
  </si>
  <si>
    <t>R604</t>
  </si>
  <si>
    <t>MAILING AND DISTRIBUTION SERVICES</t>
  </si>
  <si>
    <t>ATLANTA</t>
  </si>
  <si>
    <t>GA</t>
  </si>
  <si>
    <t>UNITED PARCEL SERVICE INCORPORATED (OH) (2075)</t>
  </si>
  <si>
    <t>128729373</t>
  </si>
  <si>
    <t>GS06F0316Z</t>
  </si>
  <si>
    <t>OTHER STATUTORY AUTHORITY</t>
  </si>
  <si>
    <t>NUCOREVISION INCORPORATED</t>
  </si>
  <si>
    <t>090742586</t>
  </si>
  <si>
    <t>GS00F0011M</t>
  </si>
  <si>
    <t>DERWOOD</t>
  </si>
  <si>
    <t>RICOH CORPORATION</t>
  </si>
  <si>
    <t>NTSBTO08021</t>
  </si>
  <si>
    <t>GS35F0029K</t>
  </si>
  <si>
    <t>U099</t>
  </si>
  <si>
    <t>OTHER ED &amp; TRNG SVCS</t>
  </si>
  <si>
    <t>FREDERICK</t>
  </si>
  <si>
    <t>GLOBAL LEARNING SYSTEMS LLC</t>
  </si>
  <si>
    <t>623339640</t>
  </si>
  <si>
    <t>NTSBD080001</t>
  </si>
  <si>
    <t>R426</t>
  </si>
  <si>
    <t>COMMUNICATIONS SERVICES</t>
  </si>
  <si>
    <t>GEORGE MASON UNIVERSITY</t>
  </si>
  <si>
    <t>188817373</t>
  </si>
  <si>
    <t>S112</t>
  </si>
  <si>
    <t>ELECTRIC SERVICES</t>
  </si>
  <si>
    <t>POTOMAC ELECTRIC POWER COMPANY</t>
  </si>
  <si>
    <t>006920284</t>
  </si>
  <si>
    <t>NOT COMPETED</t>
  </si>
  <si>
    <t>VERIZON MARYLAND INC.</t>
  </si>
  <si>
    <t>006949895</t>
  </si>
  <si>
    <t>HASLER, INC</t>
  </si>
  <si>
    <t>001838861</t>
  </si>
  <si>
    <t>NTSB</t>
  </si>
  <si>
    <t>PSC</t>
  </si>
  <si>
    <t>Product or Service Code (PSC) Description</t>
  </si>
  <si>
    <t>Contracting Agency</t>
  </si>
  <si>
    <t>Contracting Department</t>
  </si>
  <si>
    <t>Funding Agency</t>
  </si>
  <si>
    <t xml:space="preserve">Place of Performance City </t>
  </si>
  <si>
    <t>State</t>
  </si>
  <si>
    <t>Country</t>
  </si>
  <si>
    <t>FOLLOW ON TO COMPETED ACTION</t>
  </si>
  <si>
    <t>T001</t>
  </si>
  <si>
    <t>ARTS/GRAPHICS SERVICES</t>
  </si>
  <si>
    <t>R707</t>
  </si>
  <si>
    <t>page 2</t>
  </si>
  <si>
    <t>Contract Type Analysis</t>
  </si>
  <si>
    <t>Competition Analysis</t>
  </si>
  <si>
    <t>Time of Obligation Analysis</t>
  </si>
  <si>
    <t>Small Business Analysis</t>
  </si>
  <si>
    <t>(as % of PSC obligations)</t>
  </si>
  <si>
    <t>Obligations</t>
  </si>
  <si>
    <t>% Total Obligations</t>
  </si>
  <si>
    <t>Fixed Price</t>
  </si>
  <si>
    <t xml:space="preserve">Cost 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</si>
  <si>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</si>
  <si>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</si>
  <si>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</si>
  <si>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</si>
  <si>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</si>
  <si>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</si>
  <si>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</si>
  <si>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</si>
  <si>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</si>
  <si>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</si>
  <si>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>Small Business</t>
  </si>
  <si>
    <t>SDB</t>
  </si>
  <si>
    <t>8(a) Program</t>
  </si>
  <si>
    <t>VOSB</t>
  </si>
  <si>
    <t>SDVOSB</t>
  </si>
  <si>
    <t>HUBZone</t>
  </si>
  <si>
    <t>WOSB</t>
  </si>
  <si>
    <t xml:space="preserve"> Special Interest Functions</t>
  </si>
  <si>
    <t>D302</t>
  </si>
  <si>
    <t>ADP SYSTEMS DEVELOPMENT SERVICES</t>
  </si>
  <si>
    <t>MGT SVCS/CONTRACT &amp; PROCUREMENT SUP</t>
  </si>
  <si>
    <t>Biggest Percentage of Obligations</t>
  </si>
  <si>
    <t>see above</t>
  </si>
  <si>
    <t>Total Obligations</t>
  </si>
  <si>
    <t xml:space="preserve">Standard Inventory Summary </t>
  </si>
  <si>
    <t>Standard Inventory (National Transportation Safety Board)</t>
  </si>
  <si>
    <t>G099</t>
  </si>
  <si>
    <t>R419</t>
  </si>
  <si>
    <t>D316</t>
  </si>
  <si>
    <t>R612</t>
  </si>
  <si>
    <t>D317</t>
  </si>
  <si>
    <t>OTHER SOCIAL SERVICES</t>
  </si>
  <si>
    <t>EDUCATIONAL SERVICES</t>
  </si>
  <si>
    <t>TELECOMMUNICATION NETWORK MGMT SVCS</t>
  </si>
  <si>
    <t>INFORMATION RETRIEVAL</t>
  </si>
  <si>
    <t>AUTO NEWS, DATA &amp; OTHER SVCS</t>
  </si>
  <si>
    <t>MILWAUKEE</t>
  </si>
  <si>
    <t>WI</t>
  </si>
  <si>
    <t>SALT LAKE CITY</t>
  </si>
  <si>
    <t>UT</t>
  </si>
  <si>
    <t>SAINT PAUL</t>
  </si>
  <si>
    <t>MN</t>
  </si>
  <si>
    <t>RESTON</t>
  </si>
  <si>
    <t>NOT COMPETED UNDER SAP</t>
  </si>
  <si>
    <t>NOT AVAILABLE FOR COMPETITION</t>
  </si>
  <si>
    <t>HTML-BASED REDESIGN OF NTSB INTERNET HOMEPAGE</t>
  </si>
  <si>
    <t>NTSB FISMA COMPLIANCE ASSESSMENT FOR FY 2011.</t>
  </si>
  <si>
    <t>FMFIA&amp;OMB CIRCULAR A-123 PROGRAM COMPLIANCE SUPPORT SERVICES</t>
  </si>
  <si>
    <t>EMPLOYEE ASSISTANCE PROGRAM (EAP) AND RELATED TRAINING.</t>
  </si>
  <si>
    <t>DOCKET MANAGEMENT SYSTEM REQUIREMENTS ANALYSIS</t>
  </si>
  <si>
    <t>COURT REPORTING&amp;TRANSCRIPTION SERVICES</t>
  </si>
  <si>
    <t>WEB POST REQUESTS, CONTINUED ENHANCEMENT OF NTSB WEBSITE AND CONTENT MGMT SYSTEM SUPPORT</t>
  </si>
  <si>
    <t>NTSB HQ PARKING SERVICES</t>
  </si>
  <si>
    <t>DOMESTIC&amp;INTERNATIONAL EXPRESS MAIL SERVICE.</t>
  </si>
  <si>
    <t>TELECOMMUNICATIONS TECHNICIAN SERVICES</t>
  </si>
  <si>
    <t>FISMA SECURITY TESTING&amp;RISK ASSESSMENT (EVALUATION) SERVICES FOR FY 2011.</t>
  </si>
  <si>
    <t>DAILY NEWS BRIEFINGS</t>
  </si>
  <si>
    <t>ELECTRICITY FOR THE NTSB CONFERENCE CENTER</t>
  </si>
  <si>
    <t>USPS 1ST CLASS POSTAGE FOR HQ/FIELD OFFICES AND TRAINING CENTER. LOCKBOX FUNDS FOR HASLER.</t>
  </si>
  <si>
    <t>KEARNEY &amp; COMPANY, P.C.</t>
  </si>
  <si>
    <t>FEI BEHAVIORAL HEALTH, INC</t>
  </si>
  <si>
    <t>TASC, INC.</t>
  </si>
  <si>
    <t>POTOMAC CREEK ASSOCIATES, L.L.C.</t>
  </si>
  <si>
    <t>FRANKLIN COVEY CLIENT SALES IN</t>
  </si>
  <si>
    <t>MORGAN, BIRGE' &amp; ASSOCIATES, INC.</t>
  </si>
  <si>
    <t>AMERICAN SECURITY PROGRAMS, IN</t>
  </si>
  <si>
    <t>WEST PUBLISHING CORPORATION</t>
  </si>
  <si>
    <t>DOZIER TECHNOLOGIES INCORPORATED</t>
  </si>
  <si>
    <t>BULLETIN NEWS, LLC</t>
  </si>
  <si>
    <t>186576310</t>
  </si>
  <si>
    <t>796526614</t>
  </si>
  <si>
    <t>069341972</t>
  </si>
  <si>
    <t>072642416</t>
  </si>
  <si>
    <t>012290503</t>
  </si>
  <si>
    <t>849155049</t>
  </si>
  <si>
    <t>148508286</t>
  </si>
  <si>
    <t>827749289</t>
  </si>
  <si>
    <t>NTSBBC11001</t>
  </si>
  <si>
    <t>NTSBBC11002</t>
  </si>
  <si>
    <t>NTSBB110002</t>
  </si>
  <si>
    <t>NTSBBC11003</t>
  </si>
  <si>
    <t>NTSBBC11005</t>
  </si>
  <si>
    <t>NTSBBC11007</t>
  </si>
  <si>
    <t>NTSBB110005</t>
  </si>
  <si>
    <t>NTSBBC11008</t>
  </si>
  <si>
    <t>NTSBBC11010</t>
  </si>
  <si>
    <t>NTSBB110007</t>
  </si>
  <si>
    <t>NTSBBC11011</t>
  </si>
  <si>
    <t>NTSBBC11013</t>
  </si>
  <si>
    <t>NTSBBC11019</t>
  </si>
  <si>
    <t>NTSBC110002</t>
  </si>
  <si>
    <t>NTSBF100068</t>
  </si>
  <si>
    <t>GS23F8142H</t>
  </si>
  <si>
    <t>NTSBF110002</t>
  </si>
  <si>
    <t>GS23F0282L</t>
  </si>
  <si>
    <t>NTSBF110025</t>
  </si>
  <si>
    <t>GS35F0495V</t>
  </si>
  <si>
    <t>NTSBF110026</t>
  </si>
  <si>
    <t>NTSBF110063</t>
  </si>
  <si>
    <t>GS07F0622N</t>
  </si>
  <si>
    <t>NTSBP110059</t>
  </si>
  <si>
    <t>NTSBTO11012</t>
  </si>
  <si>
    <t>NTSBU110005</t>
  </si>
  <si>
    <t>NTSBU110008</t>
  </si>
  <si>
    <t>NTSBU110010</t>
  </si>
  <si>
    <t>MGMT SVCS/CONTRACT &amp; PROCUREMENT SUP</t>
  </si>
  <si>
    <t>X224</t>
  </si>
  <si>
    <t>LEASE-RENT OF PARKING FACILITIES</t>
  </si>
  <si>
    <t>TEMP CONTRACT SPECIALIST SERVICES</t>
  </si>
  <si>
    <t>MIDTOWN PERSONNEL, INC.</t>
  </si>
  <si>
    <t>NTSBBC11018</t>
  </si>
  <si>
    <t>NTSBB100006</t>
  </si>
  <si>
    <t>HUMAN RESOURCES MANAGEMENT SUPPORT SERVICES</t>
  </si>
  <si>
    <t xml:space="preserve">VERIZON TELEPHONE SERVICES </t>
  </si>
  <si>
    <t>VERIZON TELEPHONE SERVICES</t>
  </si>
  <si>
    <t>COMMUNICATION CENTER SERVICES</t>
  </si>
  <si>
    <t>DIVERSITY AND INCLUSION TRAINING</t>
  </si>
  <si>
    <t>WEBCAST SERVICES</t>
  </si>
  <si>
    <t>ADMINISTRATIVE SERVICES TEMPORARY SUPPORT</t>
  </si>
  <si>
    <t>ONLINE LEGAL RESEARCH SERVICES</t>
  </si>
  <si>
    <t xml:space="preserve">WIRELESS TELECOMMUNICATION SERVICES </t>
  </si>
  <si>
    <t>ONSITE CONFERENCE CENTER AND MAILROOM SUPPORT SERVICES</t>
  </si>
  <si>
    <t>GRAPHIC SUPPORT SERVICES</t>
  </si>
  <si>
    <t xml:space="preserve">SECURITY GUARD SERVICES </t>
  </si>
  <si>
    <t>ONLINE TRAINING DEVELOPMENT SERVICES</t>
  </si>
  <si>
    <t>RICOH COPIERS/PRINTERS</t>
  </si>
  <si>
    <t xml:space="preserve">ONSITE CONFIGURATION AND INTEGRATION SERVICES </t>
  </si>
  <si>
    <t>NTSBC070008</t>
  </si>
  <si>
    <t>NTSBF070014</t>
  </si>
  <si>
    <t>NTSBC070001</t>
  </si>
</sst>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&quot;$&quot;#,##0"/>
  </numFmts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b/>
      <i/>
      <sz val="14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3" fillId="2" borderId="1" xfId="0" applyFont="1" applyFill="1" applyBorder="1" applyAlignment="1">
      <alignment horizontal="center" textRotation="45" wrapText="1"/>
    </xf>
    <xf numFmtId="0" fontId="1" fillId="2" borderId="1" xfId="0" applyFont="1" applyFill="1" applyBorder="1" applyAlignment="1">
      <alignment horizontal="center" textRotation="45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ill="1"/>
    <xf numFmtId="0" fontId="5" fillId="0" borderId="0" xfId="0" applyFont="1"/>
    <xf numFmtId="0" fontId="8" fillId="0" borderId="9" xfId="0" applyFont="1" applyBorder="1"/>
    <xf numFmtId="0" fontId="10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9" fontId="8" fillId="0" borderId="9" xfId="1" applyFont="1" applyBorder="1" applyAlignment="1">
      <alignment horizontal="center" wrapText="1"/>
    </xf>
    <xf numFmtId="9" fontId="8" fillId="0" borderId="1" xfId="1" applyFont="1" applyBorder="1" applyAlignment="1">
      <alignment horizontal="center" wrapText="1"/>
    </xf>
    <xf numFmtId="9" fontId="8" fillId="0" borderId="11" xfId="1" applyFont="1" applyBorder="1" applyAlignment="1">
      <alignment horizontal="center" wrapText="1"/>
    </xf>
    <xf numFmtId="9" fontId="8" fillId="0" borderId="12" xfId="1" applyFont="1" applyBorder="1" applyAlignment="1">
      <alignment horizontal="center" wrapText="1"/>
    </xf>
    <xf numFmtId="9" fontId="8" fillId="0" borderId="13" xfId="1" applyFont="1" applyBorder="1" applyAlignment="1">
      <alignment horizontal="center" wrapText="1"/>
    </xf>
    <xf numFmtId="9" fontId="8" fillId="0" borderId="9" xfId="1" applyFont="1" applyFill="1" applyBorder="1" applyAlignment="1">
      <alignment horizontal="center" wrapText="1"/>
    </xf>
    <xf numFmtId="9" fontId="8" fillId="0" borderId="1" xfId="1" applyFont="1" applyFill="1" applyBorder="1" applyAlignment="1">
      <alignment horizontal="center" wrapText="1"/>
    </xf>
    <xf numFmtId="9" fontId="8" fillId="0" borderId="11" xfId="1" applyFont="1" applyFill="1" applyBorder="1" applyAlignment="1">
      <alignment horizontal="center" wrapText="1"/>
    </xf>
    <xf numFmtId="0" fontId="10" fillId="4" borderId="15" xfId="0" applyFont="1" applyFill="1" applyBorder="1"/>
    <xf numFmtId="0" fontId="10" fillId="4" borderId="16" xfId="0" applyFont="1" applyFill="1" applyBorder="1"/>
    <xf numFmtId="166" fontId="10" fillId="4" borderId="16" xfId="0" applyNumberFormat="1" applyFont="1" applyFill="1" applyBorder="1"/>
    <xf numFmtId="166" fontId="10" fillId="4" borderId="17" xfId="0" applyNumberFormat="1" applyFont="1" applyFill="1" applyBorder="1"/>
    <xf numFmtId="9" fontId="10" fillId="4" borderId="5" xfId="1" applyFont="1" applyFill="1" applyBorder="1"/>
    <xf numFmtId="9" fontId="10" fillId="4" borderId="6" xfId="1" applyFont="1" applyFill="1" applyBorder="1"/>
    <xf numFmtId="9" fontId="10" fillId="4" borderId="7" xfId="1" applyFont="1" applyFill="1" applyBorder="1"/>
    <xf numFmtId="9" fontId="10" fillId="4" borderId="18" xfId="1" applyFont="1" applyFill="1" applyBorder="1"/>
    <xf numFmtId="9" fontId="10" fillId="4" borderId="16" xfId="1" applyFont="1" applyFill="1" applyBorder="1"/>
    <xf numFmtId="9" fontId="10" fillId="4" borderId="17" xfId="1" applyFont="1" applyFill="1" applyBorder="1"/>
    <xf numFmtId="9" fontId="10" fillId="4" borderId="15" xfId="1" applyFont="1" applyFill="1" applyBorder="1"/>
    <xf numFmtId="9" fontId="10" fillId="4" borderId="19" xfId="1" applyFont="1" applyFill="1" applyBorder="1"/>
    <xf numFmtId="9" fontId="10" fillId="4" borderId="20" xfId="1" applyFont="1" applyFill="1" applyBorder="1"/>
    <xf numFmtId="9" fontId="10" fillId="4" borderId="21" xfId="1" applyFont="1" applyFill="1" applyBorder="1"/>
    <xf numFmtId="9" fontId="10" fillId="4" borderId="22" xfId="1" applyFont="1" applyFill="1" applyBorder="1"/>
    <xf numFmtId="0" fontId="11" fillId="0" borderId="0" xfId="0" applyFont="1" applyFill="1" applyBorder="1" applyAlignment="1">
      <alignment horizontal="right"/>
    </xf>
    <xf numFmtId="166" fontId="0" fillId="0" borderId="0" xfId="0" applyNumberFormat="1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12" fillId="0" borderId="6" xfId="0" applyFont="1" applyBorder="1"/>
    <xf numFmtId="166" fontId="12" fillId="0" borderId="6" xfId="0" applyNumberFormat="1" applyFont="1" applyBorder="1"/>
    <xf numFmtId="166" fontId="12" fillId="0" borderId="7" xfId="0" applyNumberFormat="1" applyFont="1" applyBorder="1"/>
    <xf numFmtId="9" fontId="12" fillId="0" borderId="12" xfId="1" applyFont="1" applyBorder="1"/>
    <xf numFmtId="9" fontId="12" fillId="0" borderId="1" xfId="1" applyFont="1" applyBorder="1"/>
    <xf numFmtId="9" fontId="12" fillId="0" borderId="13" xfId="1" applyFont="1" applyBorder="1"/>
    <xf numFmtId="9" fontId="12" fillId="0" borderId="5" xfId="1" applyFont="1" applyBorder="1"/>
    <xf numFmtId="9" fontId="12" fillId="0" borderId="6" xfId="1" applyFont="1" applyBorder="1"/>
    <xf numFmtId="9" fontId="12" fillId="0" borderId="7" xfId="1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2" fillId="4" borderId="9" xfId="0" applyFont="1" applyFill="1" applyBorder="1"/>
    <xf numFmtId="0" fontId="12" fillId="4" borderId="1" xfId="0" applyFont="1" applyFill="1" applyBorder="1"/>
    <xf numFmtId="166" fontId="12" fillId="4" borderId="1" xfId="0" applyNumberFormat="1" applyFont="1" applyFill="1" applyBorder="1"/>
    <xf numFmtId="166" fontId="12" fillId="4" borderId="13" xfId="0" applyNumberFormat="1" applyFont="1" applyFill="1" applyBorder="1"/>
    <xf numFmtId="9" fontId="12" fillId="4" borderId="9" xfId="1" applyFont="1" applyFill="1" applyBorder="1"/>
    <xf numFmtId="9" fontId="12" fillId="4" borderId="1" xfId="1" applyFont="1" applyFill="1" applyBorder="1"/>
    <xf numFmtId="9" fontId="12" fillId="4" borderId="11" xfId="1" applyFont="1" applyFill="1" applyBorder="1"/>
    <xf numFmtId="9" fontId="12" fillId="4" borderId="12" xfId="1" applyFont="1" applyFill="1" applyBorder="1"/>
    <xf numFmtId="9" fontId="12" fillId="4" borderId="13" xfId="1" applyFont="1" applyFill="1" applyBorder="1"/>
    <xf numFmtId="9" fontId="12" fillId="4" borderId="28" xfId="1" applyFont="1" applyFill="1" applyBorder="1"/>
    <xf numFmtId="9" fontId="12" fillId="4" borderId="29" xfId="1" applyFont="1" applyFill="1" applyBorder="1"/>
    <xf numFmtId="9" fontId="13" fillId="0" borderId="9" xfId="1" applyFont="1" applyBorder="1"/>
    <xf numFmtId="9" fontId="13" fillId="0" borderId="1" xfId="1" applyFont="1" applyBorder="1"/>
    <xf numFmtId="9" fontId="13" fillId="0" borderId="11" xfId="1" applyFont="1" applyBorder="1"/>
    <xf numFmtId="0" fontId="11" fillId="0" borderId="9" xfId="0" applyFont="1" applyBorder="1"/>
    <xf numFmtId="0" fontId="11" fillId="0" borderId="1" xfId="0" applyFont="1" applyBorder="1"/>
    <xf numFmtId="0" fontId="11" fillId="0" borderId="25" xfId="0" applyFont="1" applyBorder="1"/>
    <xf numFmtId="0" fontId="11" fillId="0" borderId="26" xfId="0" applyFont="1" applyBorder="1"/>
    <xf numFmtId="165" fontId="4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66" fontId="11" fillId="0" borderId="12" xfId="0" applyNumberFormat="1" applyFont="1" applyBorder="1"/>
    <xf numFmtId="166" fontId="11" fillId="0" borderId="1" xfId="0" applyNumberFormat="1" applyFont="1" applyFill="1" applyBorder="1"/>
    <xf numFmtId="166" fontId="11" fillId="0" borderId="27" xfId="0" applyNumberFormat="1" applyFont="1" applyBorder="1"/>
    <xf numFmtId="165" fontId="4" fillId="0" borderId="26" xfId="0" applyNumberFormat="1" applyFont="1" applyBorder="1" applyAlignment="1">
      <alignment horizontal="right"/>
    </xf>
    <xf numFmtId="9" fontId="11" fillId="0" borderId="11" xfId="1" applyNumberFormat="1" applyFont="1" applyBorder="1"/>
    <xf numFmtId="9" fontId="11" fillId="0" borderId="13" xfId="1" applyFont="1" applyBorder="1"/>
    <xf numFmtId="9" fontId="11" fillId="0" borderId="1" xfId="1" applyFont="1" applyBorder="1"/>
    <xf numFmtId="9" fontId="11" fillId="0" borderId="26" xfId="1" applyFont="1" applyBorder="1"/>
    <xf numFmtId="0" fontId="11" fillId="0" borderId="1" xfId="0" applyFont="1" applyFill="1" applyBorder="1"/>
    <xf numFmtId="9" fontId="11" fillId="0" borderId="12" xfId="1" applyFont="1" applyBorder="1" applyAlignment="1">
      <alignment horizontal="right"/>
    </xf>
    <xf numFmtId="9" fontId="11" fillId="0" borderId="1" xfId="1" applyFont="1" applyBorder="1" applyAlignment="1">
      <alignment horizontal="right"/>
    </xf>
    <xf numFmtId="9" fontId="11" fillId="0" borderId="13" xfId="1" applyFont="1" applyBorder="1" applyAlignment="1">
      <alignment horizontal="right"/>
    </xf>
    <xf numFmtId="9" fontId="11" fillId="0" borderId="9" xfId="1" applyFont="1" applyFill="1" applyBorder="1"/>
    <xf numFmtId="9" fontId="11" fillId="0" borderId="1" xfId="1" applyFont="1" applyFill="1" applyBorder="1"/>
    <xf numFmtId="9" fontId="11" fillId="0" borderId="11" xfId="1" applyFont="1" applyFill="1" applyBorder="1"/>
    <xf numFmtId="9" fontId="11" fillId="0" borderId="26" xfId="1" applyFont="1" applyFill="1" applyBorder="1"/>
    <xf numFmtId="9" fontId="11" fillId="0" borderId="30" xfId="1" applyFont="1" applyFill="1" applyBorder="1"/>
    <xf numFmtId="9" fontId="11" fillId="0" borderId="9" xfId="1" applyFont="1" applyBorder="1" applyAlignment="1">
      <alignment horizontal="right"/>
    </xf>
    <xf numFmtId="9" fontId="11" fillId="0" borderId="11" xfId="1" applyFont="1" applyBorder="1" applyAlignment="1">
      <alignment horizontal="right"/>
    </xf>
    <xf numFmtId="9" fontId="11" fillId="0" borderId="14" xfId="1" applyFont="1" applyBorder="1" applyAlignment="1">
      <alignment horizontal="right"/>
    </xf>
    <xf numFmtId="9" fontId="11" fillId="0" borderId="24" xfId="1" applyFont="1" applyBorder="1" applyAlignment="1">
      <alignment horizontal="right"/>
    </xf>
    <xf numFmtId="9" fontId="11" fillId="0" borderId="12" xfId="1" applyFont="1" applyFill="1" applyBorder="1"/>
    <xf numFmtId="9" fontId="11" fillId="0" borderId="13" xfId="1" applyFont="1" applyFill="1" applyBorder="1"/>
    <xf numFmtId="9" fontId="11" fillId="0" borderId="31" xfId="1" applyFont="1" applyFill="1" applyBorder="1"/>
    <xf numFmtId="9" fontId="11" fillId="0" borderId="1" xfId="1" applyFont="1" applyFill="1" applyBorder="1" applyAlignment="1">
      <alignment horizontal="right"/>
    </xf>
    <xf numFmtId="9" fontId="11" fillId="0" borderId="24" xfId="1" applyFont="1" applyFill="1" applyBorder="1" applyAlignment="1">
      <alignment horizontal="right"/>
    </xf>
    <xf numFmtId="9" fontId="4" fillId="0" borderId="9" xfId="1" applyFont="1" applyBorder="1" applyAlignment="1">
      <alignment horizontal="right"/>
    </xf>
    <xf numFmtId="9" fontId="4" fillId="0" borderId="1" xfId="1" applyFont="1" applyBorder="1" applyAlignment="1">
      <alignment horizontal="right"/>
    </xf>
    <xf numFmtId="9" fontId="4" fillId="0" borderId="11" xfId="1" applyFont="1" applyBorder="1" applyAlignment="1">
      <alignment horizontal="right"/>
    </xf>
    <xf numFmtId="9" fontId="4" fillId="0" borderId="9" xfId="1" applyFont="1" applyFill="1" applyBorder="1" applyAlignment="1">
      <alignment horizontal="right"/>
    </xf>
    <xf numFmtId="9" fontId="2" fillId="5" borderId="9" xfId="1" applyFont="1" applyFill="1" applyBorder="1"/>
    <xf numFmtId="9" fontId="2" fillId="0" borderId="1" xfId="1" applyFont="1" applyBorder="1"/>
    <xf numFmtId="9" fontId="2" fillId="0" borderId="11" xfId="1" applyFont="1" applyBorder="1"/>
    <xf numFmtId="9" fontId="2" fillId="0" borderId="9" xfId="1" applyFont="1" applyBorder="1"/>
    <xf numFmtId="9" fontId="2" fillId="0" borderId="31" xfId="1" applyFont="1" applyBorder="1"/>
    <xf numFmtId="9" fontId="2" fillId="0" borderId="26" xfId="1" applyFont="1" applyBorder="1"/>
    <xf numFmtId="9" fontId="2" fillId="0" borderId="30" xfId="1" applyFont="1" applyBorder="1"/>
    <xf numFmtId="0" fontId="14" fillId="0" borderId="5" xfId="0" applyFont="1" applyBorder="1" applyAlignment="1">
      <alignment horizontal="left"/>
    </xf>
    <xf numFmtId="165" fontId="11" fillId="6" borderId="13" xfId="0" applyNumberFormat="1" applyFont="1" applyFill="1" applyBorder="1" applyAlignment="1">
      <alignment horizontal="left"/>
    </xf>
    <xf numFmtId="0" fontId="0" fillId="6" borderId="23" xfId="0" applyFill="1" applyBorder="1" applyAlignment="1">
      <alignment horizontal="left"/>
    </xf>
    <xf numFmtId="0" fontId="0" fillId="6" borderId="24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9" fontId="8" fillId="0" borderId="5" xfId="1" applyFont="1" applyBorder="1" applyAlignment="1">
      <alignment horizontal="center"/>
    </xf>
    <xf numFmtId="9" fontId="8" fillId="0" borderId="6" xfId="1" applyFont="1" applyBorder="1" applyAlignment="1">
      <alignment horizontal="center"/>
    </xf>
    <xf numFmtId="9" fontId="8" fillId="0" borderId="7" xfId="1" applyFont="1" applyBorder="1" applyAlignment="1">
      <alignment horizontal="center"/>
    </xf>
    <xf numFmtId="9" fontId="8" fillId="0" borderId="3" xfId="1" applyFont="1" applyBorder="1" applyAlignment="1">
      <alignment horizontal="center"/>
    </xf>
    <xf numFmtId="9" fontId="8" fillId="0" borderId="8" xfId="1" applyFont="1" applyBorder="1" applyAlignment="1">
      <alignment horizontal="center"/>
    </xf>
    <xf numFmtId="166" fontId="14" fillId="0" borderId="14" xfId="0" applyNumberFormat="1" applyFont="1" applyBorder="1" applyAlignment="1">
      <alignment horizontal="left"/>
    </xf>
    <xf numFmtId="166" fontId="14" fillId="0" borderId="23" xfId="0" applyNumberFormat="1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9" fontId="8" fillId="0" borderId="9" xfId="1" applyFont="1" applyBorder="1" applyAlignment="1">
      <alignment horizontal="center"/>
    </xf>
    <xf numFmtId="9" fontId="8" fillId="0" borderId="1" xfId="1" applyFont="1" applyBorder="1" applyAlignment="1">
      <alignment horizontal="center"/>
    </xf>
    <xf numFmtId="9" fontId="8" fillId="0" borderId="11" xfId="1" applyFont="1" applyBorder="1" applyAlignment="1">
      <alignment horizontal="center"/>
    </xf>
    <xf numFmtId="9" fontId="8" fillId="0" borderId="12" xfId="1" applyFont="1" applyBorder="1" applyAlignment="1">
      <alignment horizontal="center"/>
    </xf>
    <xf numFmtId="9" fontId="8" fillId="0" borderId="13" xfId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zoomScalePageLayoutView="40" workbookViewId="0">
      <selection activeCell="M40" sqref="M40"/>
    </sheetView>
  </sheetViews>
  <sheetFormatPr defaultRowHeight="12.75"/>
  <cols>
    <col min="1" max="1" width="7.28515625" customWidth="1"/>
    <col min="2" max="2" width="36.7109375" customWidth="1"/>
    <col min="3" max="3" width="6.7109375" bestFit="1" customWidth="1"/>
    <col min="4" max="4" width="8.5703125" bestFit="1" customWidth="1"/>
    <col min="5" max="5" width="6.7109375" bestFit="1" customWidth="1"/>
    <col min="6" max="6" width="16.28515625" bestFit="1" customWidth="1"/>
    <col min="7" max="7" width="6" bestFit="1" customWidth="1"/>
    <col min="8" max="8" width="15.42578125" bestFit="1" customWidth="1"/>
    <col min="9" max="9" width="13.140625" bestFit="1" customWidth="1"/>
    <col min="10" max="10" width="38" customWidth="1"/>
    <col min="11" max="11" width="32.7109375" customWidth="1"/>
    <col min="12" max="12" width="18.85546875" bestFit="1" customWidth="1"/>
    <col min="13" max="13" width="52.28515625" customWidth="1"/>
    <col min="14" max="14" width="32.28515625" customWidth="1"/>
    <col min="15" max="15" width="13" bestFit="1" customWidth="1"/>
    <col min="16" max="16" width="20" bestFit="1" customWidth="1"/>
    <col min="17" max="17" width="14.42578125" bestFit="1" customWidth="1"/>
    <col min="18" max="18" width="10.5703125" bestFit="1" customWidth="1"/>
  </cols>
  <sheetData>
    <row r="1" spans="1:18" ht="23.25">
      <c r="A1" s="10" t="s">
        <v>161</v>
      </c>
    </row>
    <row r="2" spans="1:18" ht="105" customHeight="1">
      <c r="A2" s="1" t="s">
        <v>114</v>
      </c>
      <c r="B2" s="1" t="s">
        <v>115</v>
      </c>
      <c r="C2" s="1" t="s">
        <v>116</v>
      </c>
      <c r="D2" s="1" t="s">
        <v>117</v>
      </c>
      <c r="E2" s="1" t="s">
        <v>118</v>
      </c>
      <c r="F2" s="1" t="s">
        <v>119</v>
      </c>
      <c r="G2" s="1" t="s">
        <v>120</v>
      </c>
      <c r="H2" s="1" t="s">
        <v>121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  <c r="N2" s="2" t="s">
        <v>7</v>
      </c>
      <c r="O2" s="2" t="s">
        <v>9</v>
      </c>
      <c r="P2" s="1" t="s">
        <v>0</v>
      </c>
      <c r="Q2" s="1" t="s">
        <v>1</v>
      </c>
      <c r="R2" s="2" t="s">
        <v>8</v>
      </c>
    </row>
    <row r="3" spans="1:18" ht="39.950000000000003" customHeight="1">
      <c r="A3" s="3" t="s">
        <v>154</v>
      </c>
      <c r="B3" s="40" t="s">
        <v>155</v>
      </c>
      <c r="C3" s="7" t="s">
        <v>113</v>
      </c>
      <c r="D3" s="7" t="s">
        <v>113</v>
      </c>
      <c r="E3" s="8" t="s">
        <v>113</v>
      </c>
      <c r="F3" s="3" t="s">
        <v>24</v>
      </c>
      <c r="G3" s="3" t="s">
        <v>25</v>
      </c>
      <c r="H3" s="40" t="s">
        <v>14</v>
      </c>
      <c r="I3" s="41">
        <v>40718</v>
      </c>
      <c r="J3" s="3" t="s">
        <v>15</v>
      </c>
      <c r="K3" s="3" t="s">
        <v>86</v>
      </c>
      <c r="L3" s="3" t="s">
        <v>35</v>
      </c>
      <c r="M3" s="40" t="s">
        <v>191</v>
      </c>
      <c r="N3" s="40" t="s">
        <v>87</v>
      </c>
      <c r="O3" s="42">
        <v>172725.03</v>
      </c>
      <c r="P3" s="5" t="s">
        <v>233</v>
      </c>
      <c r="Q3" s="3" t="s">
        <v>85</v>
      </c>
      <c r="R3" s="3" t="s">
        <v>88</v>
      </c>
    </row>
    <row r="4" spans="1:18" s="9" customFormat="1" ht="39.950000000000003" customHeight="1">
      <c r="A4" s="3" t="s">
        <v>164</v>
      </c>
      <c r="B4" s="40" t="s">
        <v>169</v>
      </c>
      <c r="C4" s="7" t="s">
        <v>113</v>
      </c>
      <c r="D4" s="7" t="s">
        <v>113</v>
      </c>
      <c r="E4" s="8" t="s">
        <v>113</v>
      </c>
      <c r="F4" s="3" t="s">
        <v>24</v>
      </c>
      <c r="G4" s="3" t="s">
        <v>25</v>
      </c>
      <c r="H4" s="40" t="s">
        <v>14</v>
      </c>
      <c r="I4" s="41">
        <v>40682</v>
      </c>
      <c r="J4" s="3" t="s">
        <v>43</v>
      </c>
      <c r="K4" s="3" t="s">
        <v>45</v>
      </c>
      <c r="L4" s="3" t="s">
        <v>17</v>
      </c>
      <c r="M4" s="40" t="s">
        <v>190</v>
      </c>
      <c r="N4" s="40" t="s">
        <v>200</v>
      </c>
      <c r="O4" s="42">
        <v>27500</v>
      </c>
      <c r="P4" s="3" t="s">
        <v>231</v>
      </c>
      <c r="Q4" s="3" t="s">
        <v>232</v>
      </c>
      <c r="R4" s="3" t="s">
        <v>210</v>
      </c>
    </row>
    <row r="5" spans="1:18" s="9" customFormat="1" ht="39.950000000000003" customHeight="1">
      <c r="A5" s="3" t="s">
        <v>164</v>
      </c>
      <c r="B5" s="40" t="s">
        <v>169</v>
      </c>
      <c r="C5" s="7" t="s">
        <v>113</v>
      </c>
      <c r="D5" s="7" t="s">
        <v>113</v>
      </c>
      <c r="E5" s="8" t="s">
        <v>113</v>
      </c>
      <c r="F5" s="3" t="s">
        <v>24</v>
      </c>
      <c r="G5" s="3" t="s">
        <v>25</v>
      </c>
      <c r="H5" s="40" t="s">
        <v>14</v>
      </c>
      <c r="I5" s="41">
        <v>40452</v>
      </c>
      <c r="J5" s="3" t="s">
        <v>108</v>
      </c>
      <c r="K5" s="3" t="s">
        <v>26</v>
      </c>
      <c r="L5" s="3" t="s">
        <v>35</v>
      </c>
      <c r="M5" s="40" t="s">
        <v>249</v>
      </c>
      <c r="N5" s="40" t="s">
        <v>109</v>
      </c>
      <c r="O5" s="42">
        <v>25956</v>
      </c>
      <c r="P5" s="3" t="s">
        <v>238</v>
      </c>
      <c r="Q5" s="3" t="s">
        <v>26</v>
      </c>
      <c r="R5" s="3" t="s">
        <v>110</v>
      </c>
    </row>
    <row r="6" spans="1:18" s="9" customFormat="1" ht="39.950000000000003" customHeight="1">
      <c r="A6" s="3" t="s">
        <v>164</v>
      </c>
      <c r="B6" s="40" t="s">
        <v>169</v>
      </c>
      <c r="C6" s="7" t="s">
        <v>113</v>
      </c>
      <c r="D6" s="7" t="s">
        <v>113</v>
      </c>
      <c r="E6" s="8" t="s">
        <v>113</v>
      </c>
      <c r="F6" s="3" t="s">
        <v>24</v>
      </c>
      <c r="G6" s="3" t="s">
        <v>25</v>
      </c>
      <c r="H6" s="40" t="s">
        <v>14</v>
      </c>
      <c r="I6" s="41">
        <v>40554</v>
      </c>
      <c r="J6" s="3" t="s">
        <v>108</v>
      </c>
      <c r="K6" s="3" t="s">
        <v>26</v>
      </c>
      <c r="L6" s="3" t="s">
        <v>35</v>
      </c>
      <c r="M6" s="40" t="s">
        <v>249</v>
      </c>
      <c r="N6" s="40" t="s">
        <v>109</v>
      </c>
      <c r="O6" s="42">
        <v>25956</v>
      </c>
      <c r="P6" s="3" t="s">
        <v>238</v>
      </c>
      <c r="Q6" s="3" t="s">
        <v>26</v>
      </c>
      <c r="R6" s="3" t="s">
        <v>110</v>
      </c>
    </row>
    <row r="7" spans="1:18" s="9" customFormat="1" ht="39.950000000000003" customHeight="1">
      <c r="A7" s="3" t="s">
        <v>164</v>
      </c>
      <c r="B7" s="40" t="s">
        <v>169</v>
      </c>
      <c r="C7" s="7" t="s">
        <v>113</v>
      </c>
      <c r="D7" s="7" t="s">
        <v>113</v>
      </c>
      <c r="E7" s="8" t="s">
        <v>113</v>
      </c>
      <c r="F7" s="3" t="s">
        <v>24</v>
      </c>
      <c r="G7" s="3" t="s">
        <v>25</v>
      </c>
      <c r="H7" s="40" t="s">
        <v>14</v>
      </c>
      <c r="I7" s="41">
        <v>40687</v>
      </c>
      <c r="J7" s="3" t="s">
        <v>108</v>
      </c>
      <c r="K7" s="3" t="s">
        <v>26</v>
      </c>
      <c r="L7" s="3" t="s">
        <v>35</v>
      </c>
      <c r="M7" s="40" t="s">
        <v>250</v>
      </c>
      <c r="N7" s="40" t="s">
        <v>109</v>
      </c>
      <c r="O7" s="42">
        <v>43260</v>
      </c>
      <c r="P7" s="3" t="s">
        <v>238</v>
      </c>
      <c r="Q7" s="3" t="s">
        <v>26</v>
      </c>
      <c r="R7" s="3" t="s">
        <v>110</v>
      </c>
    </row>
    <row r="8" spans="1:18" s="9" customFormat="1" ht="39.950000000000003" customHeight="1">
      <c r="A8" s="3" t="s">
        <v>166</v>
      </c>
      <c r="B8" s="40" t="s">
        <v>171</v>
      </c>
      <c r="C8" s="7" t="s">
        <v>113</v>
      </c>
      <c r="D8" s="7" t="s">
        <v>113</v>
      </c>
      <c r="E8" s="8" t="s">
        <v>113</v>
      </c>
      <c r="F8" s="3" t="s">
        <v>178</v>
      </c>
      <c r="G8" s="3" t="s">
        <v>13</v>
      </c>
      <c r="H8" s="40" t="s">
        <v>14</v>
      </c>
      <c r="I8" s="41">
        <v>40806</v>
      </c>
      <c r="J8" s="3" t="s">
        <v>108</v>
      </c>
      <c r="K8" s="3" t="s">
        <v>26</v>
      </c>
      <c r="L8" s="3" t="s">
        <v>35</v>
      </c>
      <c r="M8" s="40" t="s">
        <v>192</v>
      </c>
      <c r="N8" s="40" t="s">
        <v>204</v>
      </c>
      <c r="O8" s="42">
        <v>86042</v>
      </c>
      <c r="P8" s="3" t="s">
        <v>236</v>
      </c>
      <c r="Q8" s="3" t="s">
        <v>26</v>
      </c>
      <c r="R8" s="3" t="s">
        <v>212</v>
      </c>
    </row>
    <row r="9" spans="1:18" s="9" customFormat="1" ht="39.950000000000003" customHeight="1">
      <c r="A9" s="3" t="s">
        <v>162</v>
      </c>
      <c r="B9" s="40" t="s">
        <v>167</v>
      </c>
      <c r="C9" s="7" t="s">
        <v>113</v>
      </c>
      <c r="D9" s="7" t="s">
        <v>113</v>
      </c>
      <c r="E9" s="8" t="s">
        <v>113</v>
      </c>
      <c r="F9" s="3" t="s">
        <v>172</v>
      </c>
      <c r="G9" s="3" t="s">
        <v>173</v>
      </c>
      <c r="H9" s="40" t="s">
        <v>14</v>
      </c>
      <c r="I9" s="41">
        <v>40787</v>
      </c>
      <c r="J9" s="3" t="s">
        <v>43</v>
      </c>
      <c r="K9" s="3" t="s">
        <v>16</v>
      </c>
      <c r="L9" s="3" t="s">
        <v>35</v>
      </c>
      <c r="M9" s="40" t="s">
        <v>184</v>
      </c>
      <c r="N9" s="40" t="s">
        <v>196</v>
      </c>
      <c r="O9" s="42">
        <v>28422.400000000001</v>
      </c>
      <c r="P9" s="3" t="s">
        <v>221</v>
      </c>
      <c r="Q9" s="3" t="s">
        <v>222</v>
      </c>
      <c r="R9" s="3" t="s">
        <v>206</v>
      </c>
    </row>
    <row r="10" spans="1:18" s="9" customFormat="1" ht="39.950000000000003" customHeight="1">
      <c r="A10" s="3" t="s">
        <v>55</v>
      </c>
      <c r="B10" s="40" t="s">
        <v>56</v>
      </c>
      <c r="C10" s="7" t="s">
        <v>113</v>
      </c>
      <c r="D10" s="7" t="s">
        <v>113</v>
      </c>
      <c r="E10" s="8" t="s">
        <v>113</v>
      </c>
      <c r="F10" s="3" t="s">
        <v>24</v>
      </c>
      <c r="G10" s="3" t="s">
        <v>25</v>
      </c>
      <c r="H10" s="40" t="s">
        <v>14</v>
      </c>
      <c r="I10" s="41">
        <v>40576</v>
      </c>
      <c r="J10" s="3" t="s">
        <v>43</v>
      </c>
      <c r="K10" s="3" t="s">
        <v>26</v>
      </c>
      <c r="L10" s="3" t="s">
        <v>35</v>
      </c>
      <c r="M10" s="40" t="s">
        <v>251</v>
      </c>
      <c r="N10" s="40" t="s">
        <v>197</v>
      </c>
      <c r="O10" s="42">
        <v>880590.33</v>
      </c>
      <c r="P10" s="3" t="s">
        <v>54</v>
      </c>
      <c r="Q10" s="3" t="s">
        <v>26</v>
      </c>
      <c r="R10" s="3" t="s">
        <v>207</v>
      </c>
    </row>
    <row r="11" spans="1:18" s="9" customFormat="1" ht="39.950000000000003" customHeight="1">
      <c r="A11" s="3" t="s">
        <v>75</v>
      </c>
      <c r="B11" s="40" t="s">
        <v>76</v>
      </c>
      <c r="C11" s="7" t="s">
        <v>113</v>
      </c>
      <c r="D11" s="7" t="s">
        <v>113</v>
      </c>
      <c r="E11" s="8" t="s">
        <v>113</v>
      </c>
      <c r="F11" s="3" t="s">
        <v>24</v>
      </c>
      <c r="G11" s="3" t="s">
        <v>25</v>
      </c>
      <c r="H11" s="40" t="s">
        <v>14</v>
      </c>
      <c r="I11" s="41">
        <v>40759</v>
      </c>
      <c r="J11" s="3" t="s">
        <v>43</v>
      </c>
      <c r="K11" s="3" t="s">
        <v>45</v>
      </c>
      <c r="L11" s="3" t="s">
        <v>17</v>
      </c>
      <c r="M11" s="40" t="s">
        <v>183</v>
      </c>
      <c r="N11" s="40" t="s">
        <v>195</v>
      </c>
      <c r="O11" s="42">
        <v>84802.14</v>
      </c>
      <c r="P11" s="3" t="s">
        <v>218</v>
      </c>
      <c r="Q11" s="3" t="s">
        <v>219</v>
      </c>
      <c r="R11" s="3" t="s">
        <v>205</v>
      </c>
    </row>
    <row r="12" spans="1:18" s="9" customFormat="1" ht="39.950000000000003" customHeight="1">
      <c r="A12" s="3" t="s">
        <v>75</v>
      </c>
      <c r="B12" s="40" t="s">
        <v>76</v>
      </c>
      <c r="C12" s="7" t="s">
        <v>113</v>
      </c>
      <c r="D12" s="7" t="s">
        <v>113</v>
      </c>
      <c r="E12" s="8" t="s">
        <v>113</v>
      </c>
      <c r="F12" s="3" t="s">
        <v>24</v>
      </c>
      <c r="G12" s="3" t="s">
        <v>25</v>
      </c>
      <c r="H12" s="40" t="s">
        <v>14</v>
      </c>
      <c r="I12" s="41">
        <v>40661</v>
      </c>
      <c r="J12" s="3" t="s">
        <v>65</v>
      </c>
      <c r="K12" s="3" t="s">
        <v>26</v>
      </c>
      <c r="L12" s="3" t="s">
        <v>17</v>
      </c>
      <c r="M12" s="40" t="s">
        <v>248</v>
      </c>
      <c r="N12" s="40" t="s">
        <v>77</v>
      </c>
      <c r="O12" s="42">
        <v>185626.72</v>
      </c>
      <c r="P12" s="3" t="s">
        <v>73</v>
      </c>
      <c r="Q12" s="3" t="s">
        <v>74</v>
      </c>
      <c r="R12" s="3" t="s">
        <v>78</v>
      </c>
    </row>
    <row r="13" spans="1:18" s="9" customFormat="1" ht="39.950000000000003" customHeight="1">
      <c r="A13" s="3" t="s">
        <v>163</v>
      </c>
      <c r="B13" s="40" t="s">
        <v>168</v>
      </c>
      <c r="C13" s="7" t="s">
        <v>113</v>
      </c>
      <c r="D13" s="7" t="s">
        <v>113</v>
      </c>
      <c r="E13" s="8" t="s">
        <v>113</v>
      </c>
      <c r="F13" s="3" t="s">
        <v>174</v>
      </c>
      <c r="G13" s="3" t="s">
        <v>175</v>
      </c>
      <c r="H13" s="40" t="s">
        <v>14</v>
      </c>
      <c r="I13" s="41">
        <v>40672</v>
      </c>
      <c r="J13" s="3" t="s">
        <v>43</v>
      </c>
      <c r="K13" s="3" t="s">
        <v>86</v>
      </c>
      <c r="L13" s="3" t="s">
        <v>35</v>
      </c>
      <c r="M13" s="40" t="s">
        <v>252</v>
      </c>
      <c r="N13" s="40" t="s">
        <v>199</v>
      </c>
      <c r="O13" s="42">
        <v>26621.42</v>
      </c>
      <c r="P13" s="3" t="s">
        <v>227</v>
      </c>
      <c r="Q13" s="3" t="s">
        <v>228</v>
      </c>
      <c r="R13" s="3" t="s">
        <v>209</v>
      </c>
    </row>
    <row r="14" spans="1:18" s="9" customFormat="1" ht="39.950000000000003" customHeight="1">
      <c r="A14" s="3" t="s">
        <v>11</v>
      </c>
      <c r="B14" s="40" t="s">
        <v>12</v>
      </c>
      <c r="C14" s="4" t="s">
        <v>113</v>
      </c>
      <c r="D14" s="4" t="s">
        <v>113</v>
      </c>
      <c r="E14" s="5" t="s">
        <v>113</v>
      </c>
      <c r="F14" s="3" t="s">
        <v>24</v>
      </c>
      <c r="G14" s="3" t="s">
        <v>25</v>
      </c>
      <c r="H14" s="40" t="s">
        <v>14</v>
      </c>
      <c r="I14" s="41">
        <v>40721</v>
      </c>
      <c r="J14" s="3" t="s">
        <v>43</v>
      </c>
      <c r="K14" s="3" t="s">
        <v>45</v>
      </c>
      <c r="L14" s="3" t="s">
        <v>17</v>
      </c>
      <c r="M14" s="40" t="s">
        <v>262</v>
      </c>
      <c r="N14" s="40" t="s">
        <v>18</v>
      </c>
      <c r="O14" s="42">
        <v>223000</v>
      </c>
      <c r="P14" s="3" t="s">
        <v>44</v>
      </c>
      <c r="Q14" s="3" t="s">
        <v>10</v>
      </c>
      <c r="R14" s="3" t="s">
        <v>19</v>
      </c>
    </row>
    <row r="15" spans="1:18" s="9" customFormat="1" ht="39.950000000000003" customHeight="1">
      <c r="A15" s="3" t="s">
        <v>11</v>
      </c>
      <c r="B15" s="40" t="s">
        <v>12</v>
      </c>
      <c r="C15" s="7" t="s">
        <v>113</v>
      </c>
      <c r="D15" s="7" t="s">
        <v>113</v>
      </c>
      <c r="E15" s="8" t="s">
        <v>113</v>
      </c>
      <c r="F15" s="3" t="s">
        <v>24</v>
      </c>
      <c r="G15" s="3" t="s">
        <v>25</v>
      </c>
      <c r="H15" s="40" t="s">
        <v>14</v>
      </c>
      <c r="I15" s="41">
        <v>40626</v>
      </c>
      <c r="J15" s="3" t="s">
        <v>43</v>
      </c>
      <c r="K15" s="3" t="s">
        <v>45</v>
      </c>
      <c r="L15" s="3" t="s">
        <v>17</v>
      </c>
      <c r="M15" s="40" t="s">
        <v>181</v>
      </c>
      <c r="N15" s="40" t="s">
        <v>18</v>
      </c>
      <c r="O15" s="42">
        <v>571987.30000000005</v>
      </c>
      <c r="P15" s="3" t="s">
        <v>213</v>
      </c>
      <c r="Q15" s="3" t="s">
        <v>10</v>
      </c>
      <c r="R15" s="3" t="s">
        <v>19</v>
      </c>
    </row>
    <row r="16" spans="1:18" s="9" customFormat="1" ht="39.950000000000003" customHeight="1">
      <c r="A16" s="3" t="s">
        <v>11</v>
      </c>
      <c r="B16" s="40" t="s">
        <v>12</v>
      </c>
      <c r="C16" s="7" t="s">
        <v>113</v>
      </c>
      <c r="D16" s="7" t="s">
        <v>113</v>
      </c>
      <c r="E16" s="8" t="s">
        <v>113</v>
      </c>
      <c r="F16" s="3" t="s">
        <v>24</v>
      </c>
      <c r="G16" s="3" t="s">
        <v>25</v>
      </c>
      <c r="H16" s="40" t="s">
        <v>14</v>
      </c>
      <c r="I16" s="41">
        <v>40764</v>
      </c>
      <c r="J16" s="3" t="s">
        <v>43</v>
      </c>
      <c r="K16" s="4" t="s">
        <v>45</v>
      </c>
      <c r="L16" s="3" t="s">
        <v>17</v>
      </c>
      <c r="M16" s="40" t="s">
        <v>181</v>
      </c>
      <c r="N16" s="40" t="s">
        <v>18</v>
      </c>
      <c r="O16" s="42">
        <v>42467.199999999997</v>
      </c>
      <c r="P16" s="3" t="s">
        <v>213</v>
      </c>
      <c r="Q16" s="3" t="s">
        <v>10</v>
      </c>
      <c r="R16" s="3" t="s">
        <v>19</v>
      </c>
    </row>
    <row r="17" spans="1:18" s="9" customFormat="1" ht="39.950000000000003" customHeight="1">
      <c r="A17" s="3" t="s">
        <v>11</v>
      </c>
      <c r="B17" s="40" t="s">
        <v>12</v>
      </c>
      <c r="C17" s="7" t="s">
        <v>113</v>
      </c>
      <c r="D17" s="7" t="s">
        <v>113</v>
      </c>
      <c r="E17" s="8" t="s">
        <v>113</v>
      </c>
      <c r="F17" s="3" t="s">
        <v>24</v>
      </c>
      <c r="G17" s="3" t="s">
        <v>25</v>
      </c>
      <c r="H17" s="40" t="s">
        <v>14</v>
      </c>
      <c r="I17" s="41">
        <v>40786</v>
      </c>
      <c r="J17" s="3" t="s">
        <v>43</v>
      </c>
      <c r="K17" s="3" t="s">
        <v>45</v>
      </c>
      <c r="L17" s="3" t="s">
        <v>17</v>
      </c>
      <c r="M17" s="40" t="s">
        <v>262</v>
      </c>
      <c r="N17" s="40" t="s">
        <v>18</v>
      </c>
      <c r="O17" s="42">
        <v>1038856.1</v>
      </c>
      <c r="P17" s="3" t="s">
        <v>220</v>
      </c>
      <c r="Q17" s="3" t="s">
        <v>10</v>
      </c>
      <c r="R17" s="3" t="s">
        <v>19</v>
      </c>
    </row>
    <row r="18" spans="1:18" s="9" customFormat="1" ht="39.950000000000003" customHeight="1">
      <c r="A18" s="3" t="s">
        <v>11</v>
      </c>
      <c r="B18" s="40" t="s">
        <v>12</v>
      </c>
      <c r="C18" s="7" t="s">
        <v>113</v>
      </c>
      <c r="D18" s="7" t="s">
        <v>113</v>
      </c>
      <c r="E18" s="8" t="s">
        <v>113</v>
      </c>
      <c r="F18" s="3" t="s">
        <v>24</v>
      </c>
      <c r="G18" s="3" t="s">
        <v>25</v>
      </c>
      <c r="H18" s="40" t="s">
        <v>14</v>
      </c>
      <c r="I18" s="41">
        <v>40786</v>
      </c>
      <c r="J18" s="3" t="s">
        <v>43</v>
      </c>
      <c r="K18" s="3" t="s">
        <v>45</v>
      </c>
      <c r="L18" s="3" t="s">
        <v>17</v>
      </c>
      <c r="M18" s="40" t="s">
        <v>185</v>
      </c>
      <c r="N18" s="40" t="s">
        <v>18</v>
      </c>
      <c r="O18" s="42">
        <v>43836</v>
      </c>
      <c r="P18" s="3" t="s">
        <v>223</v>
      </c>
      <c r="Q18" s="3" t="s">
        <v>10</v>
      </c>
      <c r="R18" s="3" t="s">
        <v>19</v>
      </c>
    </row>
    <row r="19" spans="1:18" s="9" customFormat="1" ht="39.950000000000003" customHeight="1">
      <c r="A19" s="3" t="s">
        <v>11</v>
      </c>
      <c r="B19" s="40" t="s">
        <v>12</v>
      </c>
      <c r="C19" s="7" t="s">
        <v>113</v>
      </c>
      <c r="D19" s="7" t="s">
        <v>113</v>
      </c>
      <c r="E19" s="8" t="s">
        <v>113</v>
      </c>
      <c r="F19" s="3" t="s">
        <v>24</v>
      </c>
      <c r="G19" s="3" t="s">
        <v>25</v>
      </c>
      <c r="H19" s="40" t="s">
        <v>14</v>
      </c>
      <c r="I19" s="41">
        <v>40813</v>
      </c>
      <c r="J19" s="3" t="s">
        <v>43</v>
      </c>
      <c r="K19" s="3" t="s">
        <v>45</v>
      </c>
      <c r="L19" s="3" t="s">
        <v>17</v>
      </c>
      <c r="M19" s="40" t="s">
        <v>187</v>
      </c>
      <c r="N19" s="40" t="s">
        <v>18</v>
      </c>
      <c r="O19" s="42">
        <v>380460.52</v>
      </c>
      <c r="P19" s="3" t="s">
        <v>225</v>
      </c>
      <c r="Q19" s="3" t="s">
        <v>10</v>
      </c>
      <c r="R19" s="3" t="s">
        <v>19</v>
      </c>
    </row>
    <row r="20" spans="1:18" s="9" customFormat="1" ht="39.950000000000003" customHeight="1">
      <c r="A20" s="3" t="s">
        <v>100</v>
      </c>
      <c r="B20" s="40" t="s">
        <v>101</v>
      </c>
      <c r="C20" s="7" t="s">
        <v>113</v>
      </c>
      <c r="D20" s="7" t="s">
        <v>113</v>
      </c>
      <c r="E20" s="8" t="s">
        <v>113</v>
      </c>
      <c r="F20" s="3" t="s">
        <v>24</v>
      </c>
      <c r="G20" s="3" t="s">
        <v>25</v>
      </c>
      <c r="H20" s="40" t="s">
        <v>14</v>
      </c>
      <c r="I20" s="41">
        <v>40730</v>
      </c>
      <c r="J20" s="3" t="s">
        <v>43</v>
      </c>
      <c r="K20" s="3" t="s">
        <v>26</v>
      </c>
      <c r="L20" s="3" t="s">
        <v>35</v>
      </c>
      <c r="M20" s="40" t="s">
        <v>253</v>
      </c>
      <c r="N20" s="40" t="s">
        <v>102</v>
      </c>
      <c r="O20" s="42">
        <v>160000</v>
      </c>
      <c r="P20" s="3" t="s">
        <v>237</v>
      </c>
      <c r="Q20" s="3" t="s">
        <v>99</v>
      </c>
      <c r="R20" s="3" t="s">
        <v>103</v>
      </c>
    </row>
    <row r="21" spans="1:18" s="9" customFormat="1" ht="39.950000000000003" customHeight="1">
      <c r="A21" s="3" t="s">
        <v>39</v>
      </c>
      <c r="B21" s="40" t="s">
        <v>40</v>
      </c>
      <c r="C21" s="7" t="s">
        <v>113</v>
      </c>
      <c r="D21" s="7" t="s">
        <v>113</v>
      </c>
      <c r="E21" s="8" t="s">
        <v>113</v>
      </c>
      <c r="F21" s="3" t="s">
        <v>24</v>
      </c>
      <c r="G21" s="3" t="s">
        <v>25</v>
      </c>
      <c r="H21" s="40" t="s">
        <v>14</v>
      </c>
      <c r="I21" s="41">
        <v>40662</v>
      </c>
      <c r="J21" s="3" t="s">
        <v>34</v>
      </c>
      <c r="K21" s="3" t="s">
        <v>26</v>
      </c>
      <c r="L21" s="3" t="s">
        <v>17</v>
      </c>
      <c r="M21" s="40" t="s">
        <v>254</v>
      </c>
      <c r="N21" s="40" t="s">
        <v>41</v>
      </c>
      <c r="O21" s="42">
        <v>26568</v>
      </c>
      <c r="P21" s="3" t="s">
        <v>217</v>
      </c>
      <c r="Q21" s="3" t="s">
        <v>38</v>
      </c>
      <c r="R21" s="3" t="s">
        <v>42</v>
      </c>
    </row>
    <row r="22" spans="1:18" s="9" customFormat="1" ht="39.950000000000003" customHeight="1">
      <c r="A22" s="3" t="s">
        <v>39</v>
      </c>
      <c r="B22" s="40" t="s">
        <v>40</v>
      </c>
      <c r="C22" s="7" t="s">
        <v>113</v>
      </c>
      <c r="D22" s="7" t="s">
        <v>113</v>
      </c>
      <c r="E22" s="8" t="s">
        <v>113</v>
      </c>
      <c r="F22" s="3" t="s">
        <v>24</v>
      </c>
      <c r="G22" s="3" t="s">
        <v>25</v>
      </c>
      <c r="H22" s="40" t="s">
        <v>14</v>
      </c>
      <c r="I22" s="41">
        <v>40766</v>
      </c>
      <c r="J22" s="3" t="s">
        <v>65</v>
      </c>
      <c r="K22" s="3" t="s">
        <v>26</v>
      </c>
      <c r="L22" s="3" t="s">
        <v>35</v>
      </c>
      <c r="M22" s="40" t="s">
        <v>66</v>
      </c>
      <c r="N22" s="40" t="s">
        <v>67</v>
      </c>
      <c r="O22" s="42">
        <v>111595</v>
      </c>
      <c r="P22" s="3" t="s">
        <v>63</v>
      </c>
      <c r="Q22" s="3" t="s">
        <v>64</v>
      </c>
      <c r="R22" s="3" t="s">
        <v>68</v>
      </c>
    </row>
    <row r="23" spans="1:18" s="9" customFormat="1" ht="39.950000000000003" customHeight="1">
      <c r="A23" s="3" t="s">
        <v>79</v>
      </c>
      <c r="B23" s="40" t="s">
        <v>80</v>
      </c>
      <c r="C23" s="7" t="s">
        <v>113</v>
      </c>
      <c r="D23" s="7" t="s">
        <v>113</v>
      </c>
      <c r="E23" s="8" t="s">
        <v>113</v>
      </c>
      <c r="F23" s="3" t="s">
        <v>81</v>
      </c>
      <c r="G23" s="3" t="s">
        <v>82</v>
      </c>
      <c r="H23" s="40" t="s">
        <v>14</v>
      </c>
      <c r="I23" s="41">
        <v>40639</v>
      </c>
      <c r="J23" s="3" t="s">
        <v>43</v>
      </c>
      <c r="K23" s="3" t="s">
        <v>86</v>
      </c>
      <c r="L23" s="3" t="s">
        <v>35</v>
      </c>
      <c r="M23" s="40" t="s">
        <v>189</v>
      </c>
      <c r="N23" s="40" t="s">
        <v>83</v>
      </c>
      <c r="O23" s="42">
        <v>30000</v>
      </c>
      <c r="P23" s="3" t="s">
        <v>229</v>
      </c>
      <c r="Q23" s="3" t="s">
        <v>230</v>
      </c>
      <c r="R23" s="3" t="s">
        <v>84</v>
      </c>
    </row>
    <row r="24" spans="1:18" s="9" customFormat="1" ht="39.950000000000003" customHeight="1">
      <c r="A24" s="3" t="s">
        <v>79</v>
      </c>
      <c r="B24" s="40" t="s">
        <v>80</v>
      </c>
      <c r="C24" s="7" t="s">
        <v>113</v>
      </c>
      <c r="D24" s="7" t="s">
        <v>113</v>
      </c>
      <c r="E24" s="8" t="s">
        <v>113</v>
      </c>
      <c r="F24" s="3" t="s">
        <v>24</v>
      </c>
      <c r="G24" s="3" t="s">
        <v>25</v>
      </c>
      <c r="H24" s="40" t="s">
        <v>14</v>
      </c>
      <c r="I24" s="41">
        <v>40452</v>
      </c>
      <c r="J24" s="3" t="s">
        <v>108</v>
      </c>
      <c r="K24" s="3" t="s">
        <v>26</v>
      </c>
      <c r="L24" s="3" t="s">
        <v>35</v>
      </c>
      <c r="M24" s="40" t="s">
        <v>194</v>
      </c>
      <c r="N24" s="40" t="s">
        <v>111</v>
      </c>
      <c r="O24" s="42">
        <v>28450</v>
      </c>
      <c r="P24" s="3" t="s">
        <v>240</v>
      </c>
      <c r="Q24" s="3" t="s">
        <v>26</v>
      </c>
      <c r="R24" s="3" t="s">
        <v>112</v>
      </c>
    </row>
    <row r="25" spans="1:18" s="9" customFormat="1" ht="39.950000000000003" customHeight="1">
      <c r="A25" s="3" t="s">
        <v>47</v>
      </c>
      <c r="B25" s="40" t="s">
        <v>48</v>
      </c>
      <c r="C25" s="7" t="s">
        <v>113</v>
      </c>
      <c r="D25" s="7" t="s">
        <v>113</v>
      </c>
      <c r="E25" s="8" t="s">
        <v>113</v>
      </c>
      <c r="F25" s="3" t="s">
        <v>24</v>
      </c>
      <c r="G25" s="3" t="s">
        <v>25</v>
      </c>
      <c r="H25" s="40" t="s">
        <v>14</v>
      </c>
      <c r="I25" s="41">
        <v>40805</v>
      </c>
      <c r="J25" s="3" t="s">
        <v>179</v>
      </c>
      <c r="K25" s="3" t="s">
        <v>26</v>
      </c>
      <c r="L25" s="3" t="s">
        <v>35</v>
      </c>
      <c r="M25" s="40" t="s">
        <v>186</v>
      </c>
      <c r="N25" s="40" t="s">
        <v>49</v>
      </c>
      <c r="O25" s="42">
        <v>150000</v>
      </c>
      <c r="P25" s="3" t="s">
        <v>224</v>
      </c>
      <c r="Q25" s="3" t="s">
        <v>46</v>
      </c>
      <c r="R25" s="3" t="s">
        <v>50</v>
      </c>
    </row>
    <row r="26" spans="1:18" s="9" customFormat="1" ht="39.950000000000003" customHeight="1">
      <c r="A26" s="3" t="s">
        <v>165</v>
      </c>
      <c r="B26" s="40" t="s">
        <v>170</v>
      </c>
      <c r="C26" s="7" t="s">
        <v>113</v>
      </c>
      <c r="D26" s="7" t="s">
        <v>113</v>
      </c>
      <c r="E26" s="8" t="s">
        <v>113</v>
      </c>
      <c r="F26" s="3" t="s">
        <v>176</v>
      </c>
      <c r="G26" s="3" t="s">
        <v>177</v>
      </c>
      <c r="H26" s="40" t="s">
        <v>14</v>
      </c>
      <c r="I26" s="41">
        <v>40526</v>
      </c>
      <c r="J26" s="3" t="s">
        <v>43</v>
      </c>
      <c r="K26" s="3" t="s">
        <v>26</v>
      </c>
      <c r="L26" s="3" t="s">
        <v>35</v>
      </c>
      <c r="M26" s="40" t="s">
        <v>255</v>
      </c>
      <c r="N26" s="40" t="s">
        <v>202</v>
      </c>
      <c r="O26" s="42">
        <v>61032</v>
      </c>
      <c r="P26" s="3" t="s">
        <v>265</v>
      </c>
      <c r="Q26" s="3" t="s">
        <v>26</v>
      </c>
      <c r="R26" s="3" t="s">
        <v>211</v>
      </c>
    </row>
    <row r="27" spans="1:18" s="9" customFormat="1" ht="39.950000000000003" customHeight="1">
      <c r="A27" s="3" t="s">
        <v>30</v>
      </c>
      <c r="B27" s="6" t="s">
        <v>31</v>
      </c>
      <c r="C27" s="7" t="s">
        <v>113</v>
      </c>
      <c r="D27" s="7" t="s">
        <v>113</v>
      </c>
      <c r="E27" s="8" t="s">
        <v>113</v>
      </c>
      <c r="F27" s="3" t="s">
        <v>32</v>
      </c>
      <c r="G27" s="3" t="s">
        <v>33</v>
      </c>
      <c r="H27" s="40" t="s">
        <v>14</v>
      </c>
      <c r="I27" s="41">
        <v>40695</v>
      </c>
      <c r="J27" s="3" t="s">
        <v>34</v>
      </c>
      <c r="K27" s="3" t="s">
        <v>26</v>
      </c>
      <c r="L27" s="3" t="s">
        <v>35</v>
      </c>
      <c r="M27" s="40" t="s">
        <v>182</v>
      </c>
      <c r="N27" s="40" t="s">
        <v>36</v>
      </c>
      <c r="O27" s="42">
        <v>63138.2</v>
      </c>
      <c r="P27" s="3" t="s">
        <v>216</v>
      </c>
      <c r="Q27" s="3" t="s">
        <v>29</v>
      </c>
      <c r="R27" s="3" t="s">
        <v>37</v>
      </c>
    </row>
    <row r="28" spans="1:18" s="9" customFormat="1" ht="39.950000000000003" customHeight="1">
      <c r="A28" s="3" t="s">
        <v>125</v>
      </c>
      <c r="B28" s="6" t="s">
        <v>241</v>
      </c>
      <c r="C28" s="7" t="s">
        <v>113</v>
      </c>
      <c r="D28" s="7" t="s">
        <v>113</v>
      </c>
      <c r="E28" s="8" t="s">
        <v>113</v>
      </c>
      <c r="F28" s="3" t="s">
        <v>24</v>
      </c>
      <c r="G28" s="3" t="s">
        <v>25</v>
      </c>
      <c r="H28" s="40" t="s">
        <v>14</v>
      </c>
      <c r="I28" s="41">
        <v>40809</v>
      </c>
      <c r="J28" s="3" t="s">
        <v>43</v>
      </c>
      <c r="K28" s="3"/>
      <c r="L28" s="3" t="s">
        <v>17</v>
      </c>
      <c r="M28" s="40" t="s">
        <v>244</v>
      </c>
      <c r="N28" s="40" t="s">
        <v>245</v>
      </c>
      <c r="O28" s="42">
        <v>43219.199999999997</v>
      </c>
      <c r="P28" s="3" t="s">
        <v>246</v>
      </c>
      <c r="Q28" s="3" t="s">
        <v>247</v>
      </c>
      <c r="R28" s="3">
        <v>793586405</v>
      </c>
    </row>
    <row r="29" spans="1:18" s="9" customFormat="1" ht="39.950000000000003" customHeight="1">
      <c r="A29" s="3" t="s">
        <v>104</v>
      </c>
      <c r="B29" s="40" t="s">
        <v>105</v>
      </c>
      <c r="C29" s="7" t="s">
        <v>113</v>
      </c>
      <c r="D29" s="7" t="s">
        <v>113</v>
      </c>
      <c r="E29" s="8" t="s">
        <v>113</v>
      </c>
      <c r="F29" s="3" t="s">
        <v>24</v>
      </c>
      <c r="G29" s="3" t="s">
        <v>25</v>
      </c>
      <c r="H29" s="40" t="s">
        <v>14</v>
      </c>
      <c r="I29" s="41">
        <v>40638</v>
      </c>
      <c r="J29" s="3" t="s">
        <v>180</v>
      </c>
      <c r="K29" s="3" t="s">
        <v>26</v>
      </c>
      <c r="L29" s="3" t="s">
        <v>35</v>
      </c>
      <c r="M29" s="40" t="s">
        <v>193</v>
      </c>
      <c r="N29" s="40" t="s">
        <v>106</v>
      </c>
      <c r="O29" s="42">
        <v>30000</v>
      </c>
      <c r="P29" s="3" t="s">
        <v>239</v>
      </c>
      <c r="Q29" s="3" t="s">
        <v>26</v>
      </c>
      <c r="R29" s="3" t="s">
        <v>107</v>
      </c>
    </row>
    <row r="30" spans="1:18" s="9" customFormat="1" ht="39.950000000000003" customHeight="1">
      <c r="A30" s="3" t="s">
        <v>69</v>
      </c>
      <c r="B30" s="40" t="s">
        <v>70</v>
      </c>
      <c r="C30" s="7" t="s">
        <v>113</v>
      </c>
      <c r="D30" s="7" t="s">
        <v>113</v>
      </c>
      <c r="E30" s="8" t="s">
        <v>113</v>
      </c>
      <c r="F30" s="3" t="s">
        <v>24</v>
      </c>
      <c r="G30" s="3" t="s">
        <v>25</v>
      </c>
      <c r="H30" s="40" t="s">
        <v>14</v>
      </c>
      <c r="I30" s="41">
        <v>40627</v>
      </c>
      <c r="J30" s="3" t="s">
        <v>43</v>
      </c>
      <c r="K30" s="3" t="s">
        <v>45</v>
      </c>
      <c r="L30" s="3" t="s">
        <v>35</v>
      </c>
      <c r="M30" s="40" t="s">
        <v>256</v>
      </c>
      <c r="N30" s="40" t="s">
        <v>71</v>
      </c>
      <c r="O30" s="42">
        <v>600000</v>
      </c>
      <c r="P30" s="3" t="s">
        <v>214</v>
      </c>
      <c r="Q30" s="3" t="s">
        <v>215</v>
      </c>
      <c r="R30" s="3" t="s">
        <v>72</v>
      </c>
    </row>
    <row r="31" spans="1:18" s="9" customFormat="1" ht="39.950000000000003" customHeight="1">
      <c r="A31" s="3" t="s">
        <v>51</v>
      </c>
      <c r="B31" s="40" t="s">
        <v>52</v>
      </c>
      <c r="C31" s="7" t="s">
        <v>113</v>
      </c>
      <c r="D31" s="7" t="s">
        <v>113</v>
      </c>
      <c r="E31" s="8" t="s">
        <v>113</v>
      </c>
      <c r="F31" s="3" t="s">
        <v>24</v>
      </c>
      <c r="G31" s="3" t="s">
        <v>25</v>
      </c>
      <c r="H31" s="40" t="s">
        <v>14</v>
      </c>
      <c r="I31" s="41">
        <v>40785</v>
      </c>
      <c r="J31" s="3" t="s">
        <v>43</v>
      </c>
      <c r="K31" s="3" t="s">
        <v>45</v>
      </c>
      <c r="L31" s="3" t="s">
        <v>35</v>
      </c>
      <c r="M31" s="40" t="s">
        <v>259</v>
      </c>
      <c r="N31" s="40" t="s">
        <v>201</v>
      </c>
      <c r="O31" s="42">
        <v>504467.52</v>
      </c>
      <c r="P31" s="3" t="s">
        <v>234</v>
      </c>
      <c r="Q31" s="3" t="s">
        <v>235</v>
      </c>
      <c r="R31" s="3" t="s">
        <v>53</v>
      </c>
    </row>
    <row r="32" spans="1:18" s="9" customFormat="1" ht="39.950000000000003" customHeight="1">
      <c r="A32" s="3" t="s">
        <v>58</v>
      </c>
      <c r="B32" s="40" t="s">
        <v>59</v>
      </c>
      <c r="C32" s="7" t="s">
        <v>113</v>
      </c>
      <c r="D32" s="7" t="s">
        <v>113</v>
      </c>
      <c r="E32" s="8" t="s">
        <v>113</v>
      </c>
      <c r="F32" s="3" t="s">
        <v>24</v>
      </c>
      <c r="G32" s="3" t="s">
        <v>25</v>
      </c>
      <c r="H32" s="40" t="s">
        <v>14</v>
      </c>
      <c r="I32" s="41">
        <v>40661</v>
      </c>
      <c r="J32" s="3" t="s">
        <v>180</v>
      </c>
      <c r="K32" s="3" t="s">
        <v>26</v>
      </c>
      <c r="L32" s="3" t="s">
        <v>17</v>
      </c>
      <c r="M32" s="40" t="s">
        <v>257</v>
      </c>
      <c r="N32" s="40" t="s">
        <v>61</v>
      </c>
      <c r="O32" s="42">
        <v>188123.1</v>
      </c>
      <c r="P32" s="3" t="s">
        <v>57</v>
      </c>
      <c r="Q32" s="3" t="s">
        <v>26</v>
      </c>
      <c r="R32" s="3" t="s">
        <v>62</v>
      </c>
    </row>
    <row r="33" spans="1:18" s="9" customFormat="1" ht="39.950000000000003" customHeight="1">
      <c r="A33" s="3" t="s">
        <v>123</v>
      </c>
      <c r="B33" s="40" t="s">
        <v>124</v>
      </c>
      <c r="C33" s="7" t="s">
        <v>113</v>
      </c>
      <c r="D33" s="7" t="s">
        <v>113</v>
      </c>
      <c r="E33" s="8" t="s">
        <v>113</v>
      </c>
      <c r="F33" s="3" t="s">
        <v>60</v>
      </c>
      <c r="G33" s="3" t="s">
        <v>33</v>
      </c>
      <c r="H33" s="40" t="s">
        <v>14</v>
      </c>
      <c r="I33" s="41">
        <v>40786</v>
      </c>
      <c r="J33" s="3" t="s">
        <v>108</v>
      </c>
      <c r="K33" s="3" t="s">
        <v>26</v>
      </c>
      <c r="L33" s="3" t="s">
        <v>35</v>
      </c>
      <c r="M33" s="40" t="s">
        <v>258</v>
      </c>
      <c r="N33" s="40" t="s">
        <v>203</v>
      </c>
      <c r="O33" s="42">
        <v>173020</v>
      </c>
      <c r="P33" s="3" t="s">
        <v>263</v>
      </c>
      <c r="Q33" s="3" t="s">
        <v>26</v>
      </c>
      <c r="R33" s="3" t="s">
        <v>62</v>
      </c>
    </row>
    <row r="34" spans="1:18" s="9" customFormat="1" ht="39.950000000000003" customHeight="1">
      <c r="A34" s="3" t="s">
        <v>94</v>
      </c>
      <c r="B34" s="40" t="s">
        <v>95</v>
      </c>
      <c r="C34" s="7" t="s">
        <v>113</v>
      </c>
      <c r="D34" s="7" t="s">
        <v>113</v>
      </c>
      <c r="E34" s="8" t="s">
        <v>113</v>
      </c>
      <c r="F34" s="3" t="s">
        <v>96</v>
      </c>
      <c r="G34" s="3" t="s">
        <v>33</v>
      </c>
      <c r="H34" s="40" t="s">
        <v>14</v>
      </c>
      <c r="I34" s="41">
        <v>40602</v>
      </c>
      <c r="J34" s="3" t="s">
        <v>65</v>
      </c>
      <c r="K34" s="3" t="s">
        <v>26</v>
      </c>
      <c r="L34" s="3" t="s">
        <v>35</v>
      </c>
      <c r="M34" s="40" t="s">
        <v>260</v>
      </c>
      <c r="N34" s="40" t="s">
        <v>97</v>
      </c>
      <c r="O34" s="42">
        <v>46443.15</v>
      </c>
      <c r="P34" s="3" t="s">
        <v>92</v>
      </c>
      <c r="Q34" s="3" t="s">
        <v>93</v>
      </c>
      <c r="R34" s="3" t="s">
        <v>98</v>
      </c>
    </row>
    <row r="35" spans="1:18" s="9" customFormat="1" ht="39.950000000000003" customHeight="1">
      <c r="A35" s="3" t="s">
        <v>22</v>
      </c>
      <c r="B35" s="43" t="s">
        <v>23</v>
      </c>
      <c r="C35" s="4" t="s">
        <v>113</v>
      </c>
      <c r="D35" s="4" t="s">
        <v>113</v>
      </c>
      <c r="E35" s="5" t="s">
        <v>113</v>
      </c>
      <c r="F35" s="3" t="s">
        <v>24</v>
      </c>
      <c r="G35" s="3" t="s">
        <v>25</v>
      </c>
      <c r="H35" s="40" t="s">
        <v>14</v>
      </c>
      <c r="I35" s="41">
        <v>40801</v>
      </c>
      <c r="J35" s="3" t="s">
        <v>122</v>
      </c>
      <c r="K35" s="3" t="s">
        <v>26</v>
      </c>
      <c r="L35" s="3" t="s">
        <v>35</v>
      </c>
      <c r="M35" s="40" t="s">
        <v>261</v>
      </c>
      <c r="N35" s="40" t="s">
        <v>27</v>
      </c>
      <c r="O35" s="42">
        <v>52388.56</v>
      </c>
      <c r="P35" s="3" t="s">
        <v>20</v>
      </c>
      <c r="Q35" s="3" t="s">
        <v>21</v>
      </c>
      <c r="R35" s="3" t="s">
        <v>28</v>
      </c>
    </row>
    <row r="36" spans="1:18" s="9" customFormat="1" ht="39.950000000000003" customHeight="1">
      <c r="A36" s="3" t="s">
        <v>22</v>
      </c>
      <c r="B36" s="40" t="s">
        <v>23</v>
      </c>
      <c r="C36" s="7" t="s">
        <v>113</v>
      </c>
      <c r="D36" s="7" t="s">
        <v>113</v>
      </c>
      <c r="E36" s="8" t="s">
        <v>113</v>
      </c>
      <c r="F36" s="3" t="s">
        <v>90</v>
      </c>
      <c r="G36" s="3" t="s">
        <v>33</v>
      </c>
      <c r="H36" s="40" t="s">
        <v>14</v>
      </c>
      <c r="I36" s="41">
        <v>40659</v>
      </c>
      <c r="J36" s="3" t="s">
        <v>65</v>
      </c>
      <c r="K36" s="3" t="s">
        <v>26</v>
      </c>
      <c r="L36" s="3" t="s">
        <v>35</v>
      </c>
      <c r="M36" s="40" t="s">
        <v>261</v>
      </c>
      <c r="N36" s="40" t="s">
        <v>91</v>
      </c>
      <c r="O36" s="42">
        <v>108386.92</v>
      </c>
      <c r="P36" s="3" t="s">
        <v>264</v>
      </c>
      <c r="Q36" s="3" t="s">
        <v>89</v>
      </c>
      <c r="R36" s="3" t="s">
        <v>28</v>
      </c>
    </row>
    <row r="37" spans="1:18" s="9" customFormat="1" ht="39.950000000000003" customHeight="1">
      <c r="A37" s="3" t="s">
        <v>242</v>
      </c>
      <c r="B37" s="40" t="s">
        <v>243</v>
      </c>
      <c r="C37" s="7" t="s">
        <v>113</v>
      </c>
      <c r="D37" s="7" t="s">
        <v>113</v>
      </c>
      <c r="E37" s="8" t="s">
        <v>113</v>
      </c>
      <c r="F37" s="3" t="s">
        <v>24</v>
      </c>
      <c r="G37" s="3" t="s">
        <v>25</v>
      </c>
      <c r="H37" s="40" t="s">
        <v>14</v>
      </c>
      <c r="I37" s="41">
        <v>40816</v>
      </c>
      <c r="J37" s="3" t="s">
        <v>108</v>
      </c>
      <c r="K37" s="3" t="s">
        <v>26</v>
      </c>
      <c r="L37" s="3" t="s">
        <v>35</v>
      </c>
      <c r="M37" s="40" t="s">
        <v>188</v>
      </c>
      <c r="N37" s="40" t="s">
        <v>198</v>
      </c>
      <c r="O37" s="42">
        <v>288421.5</v>
      </c>
      <c r="P37" s="3" t="s">
        <v>226</v>
      </c>
      <c r="Q37" s="3" t="s">
        <v>26</v>
      </c>
      <c r="R37" s="3" t="s">
        <v>208</v>
      </c>
    </row>
  </sheetData>
  <sortState ref="A3:R38">
    <sortCondition ref="A3"/>
  </sortState>
  <pageMargins left="0.33" right="0.32" top="0.77" bottom="0.62" header="0.5" footer="0.5"/>
  <pageSetup scale="33" orientation="landscape" r:id="rId1"/>
  <headerFooter alignWithMargins="0">
    <oddHeader>&amp;L&amp;8-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Normal="100" workbookViewId="0">
      <pane xSplit="4" ySplit="3" topLeftCell="E7" activePane="bottomRight" state="frozen"/>
      <selection pane="topRight" activeCell="E1" sqref="E1"/>
      <selection pane="bottomLeft" activeCell="A4" sqref="A4"/>
      <selection pane="bottomRight" sqref="A1:P1"/>
    </sheetView>
  </sheetViews>
  <sheetFormatPr defaultRowHeight="12.75"/>
  <cols>
    <col min="2" max="2" width="41.140625" bestFit="1" customWidth="1"/>
    <col min="3" max="3" width="12.7109375" bestFit="1" customWidth="1"/>
    <col min="4" max="4" width="10.140625" bestFit="1" customWidth="1"/>
  </cols>
  <sheetData>
    <row r="1" spans="1:23" ht="21" thickBot="1">
      <c r="A1" s="117" t="s">
        <v>160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t="s">
        <v>126</v>
      </c>
    </row>
    <row r="2" spans="1:23" ht="18.75">
      <c r="A2" s="118"/>
      <c r="B2" s="119"/>
      <c r="C2" s="120"/>
      <c r="D2" s="120"/>
      <c r="E2" s="122" t="s">
        <v>127</v>
      </c>
      <c r="F2" s="123"/>
      <c r="G2" s="123"/>
      <c r="H2" s="124"/>
      <c r="I2" s="125" t="s">
        <v>128</v>
      </c>
      <c r="J2" s="123"/>
      <c r="K2" s="123"/>
      <c r="L2" s="126"/>
      <c r="M2" s="122" t="s">
        <v>129</v>
      </c>
      <c r="N2" s="123"/>
      <c r="O2" s="123"/>
      <c r="P2" s="124"/>
      <c r="Q2" s="129" t="s">
        <v>130</v>
      </c>
      <c r="R2" s="130"/>
      <c r="S2" s="130"/>
      <c r="T2" s="130"/>
      <c r="U2" s="130"/>
      <c r="V2" s="130"/>
      <c r="W2" s="131"/>
    </row>
    <row r="3" spans="1:23">
      <c r="A3" s="11"/>
      <c r="B3" s="12"/>
      <c r="C3" s="121"/>
      <c r="D3" s="121"/>
      <c r="E3" s="132" t="s">
        <v>131</v>
      </c>
      <c r="F3" s="133"/>
      <c r="G3" s="133"/>
      <c r="H3" s="134"/>
      <c r="I3" s="135" t="s">
        <v>131</v>
      </c>
      <c r="J3" s="133"/>
      <c r="K3" s="133"/>
      <c r="L3" s="136"/>
      <c r="M3" s="132" t="s">
        <v>131</v>
      </c>
      <c r="N3" s="133"/>
      <c r="O3" s="133"/>
      <c r="P3" s="134"/>
      <c r="Q3" s="132" t="s">
        <v>131</v>
      </c>
      <c r="R3" s="133"/>
      <c r="S3" s="133"/>
      <c r="T3" s="133"/>
      <c r="U3" s="133"/>
      <c r="V3" s="133"/>
      <c r="W3" s="134"/>
    </row>
    <row r="4" spans="1:23" ht="60.75" thickBot="1">
      <c r="A4" s="137"/>
      <c r="B4" s="138"/>
      <c r="C4" s="13" t="s">
        <v>132</v>
      </c>
      <c r="D4" s="14" t="s">
        <v>133</v>
      </c>
      <c r="E4" s="15" t="s">
        <v>134</v>
      </c>
      <c r="F4" s="16" t="s">
        <v>135</v>
      </c>
      <c r="G4" s="16" t="s">
        <v>136</v>
      </c>
      <c r="H4" s="17" t="s">
        <v>137</v>
      </c>
      <c r="I4" s="18" t="s">
        <v>138</v>
      </c>
      <c r="J4" s="16" t="s">
        <v>139</v>
      </c>
      <c r="K4" s="16" t="s">
        <v>140</v>
      </c>
      <c r="L4" s="19" t="s">
        <v>141</v>
      </c>
      <c r="M4" s="20" t="s">
        <v>142</v>
      </c>
      <c r="N4" s="21" t="s">
        <v>143</v>
      </c>
      <c r="O4" s="21" t="s">
        <v>144</v>
      </c>
      <c r="P4" s="22" t="s">
        <v>145</v>
      </c>
      <c r="Q4" s="20" t="s">
        <v>146</v>
      </c>
      <c r="R4" s="21" t="s">
        <v>147</v>
      </c>
      <c r="S4" s="21" t="s">
        <v>148</v>
      </c>
      <c r="T4" s="21" t="s">
        <v>149</v>
      </c>
      <c r="U4" s="21" t="s">
        <v>150</v>
      </c>
      <c r="V4" s="21" t="s">
        <v>151</v>
      </c>
      <c r="W4" s="22" t="s">
        <v>152</v>
      </c>
    </row>
    <row r="5" spans="1:23" ht="13.5" thickBot="1">
      <c r="A5" s="23"/>
      <c r="B5" s="24"/>
      <c r="C5" s="25"/>
      <c r="D5" s="26"/>
      <c r="E5" s="27"/>
      <c r="F5" s="28"/>
      <c r="G5" s="28"/>
      <c r="H5" s="29"/>
      <c r="I5" s="30"/>
      <c r="J5" s="31"/>
      <c r="K5" s="31"/>
      <c r="L5" s="32"/>
      <c r="M5" s="33"/>
      <c r="N5" s="31"/>
      <c r="O5" s="31"/>
      <c r="P5" s="34"/>
      <c r="Q5" s="35"/>
      <c r="R5" s="36"/>
      <c r="S5" s="36"/>
      <c r="T5" s="36"/>
      <c r="U5" s="36"/>
      <c r="V5" s="36"/>
      <c r="W5" s="37"/>
    </row>
    <row r="6" spans="1:23">
      <c r="A6" s="113" t="s">
        <v>153</v>
      </c>
      <c r="B6" s="44"/>
      <c r="C6" s="45"/>
      <c r="D6" s="46"/>
      <c r="E6" s="47"/>
      <c r="F6" s="48"/>
      <c r="G6" s="48"/>
      <c r="H6" s="49"/>
      <c r="I6" s="50"/>
      <c r="J6" s="51"/>
      <c r="K6" s="51"/>
      <c r="L6" s="52"/>
      <c r="M6" s="50"/>
      <c r="N6" s="51"/>
      <c r="O6" s="51"/>
      <c r="P6" s="52"/>
      <c r="Q6" s="53"/>
      <c r="R6" s="54"/>
      <c r="S6" s="54"/>
      <c r="T6" s="54"/>
      <c r="U6" s="54"/>
      <c r="V6" s="54"/>
      <c r="W6" s="55"/>
    </row>
    <row r="7" spans="1:23">
      <c r="A7" s="70" t="s">
        <v>154</v>
      </c>
      <c r="B7" s="71" t="s">
        <v>155</v>
      </c>
      <c r="C7" s="76">
        <v>172725.03</v>
      </c>
      <c r="D7" s="80">
        <f>C7/C23</f>
        <v>3.011015792171489E-2</v>
      </c>
      <c r="E7" s="85">
        <v>1</v>
      </c>
      <c r="F7" s="86">
        <v>0</v>
      </c>
      <c r="G7" s="86">
        <v>0</v>
      </c>
      <c r="H7" s="87">
        <v>0</v>
      </c>
      <c r="I7" s="93">
        <v>1</v>
      </c>
      <c r="J7" s="86">
        <v>0</v>
      </c>
      <c r="K7" s="86">
        <v>0</v>
      </c>
      <c r="L7" s="94">
        <v>0</v>
      </c>
      <c r="M7" s="93">
        <v>0</v>
      </c>
      <c r="N7" s="86">
        <v>0</v>
      </c>
      <c r="O7" s="86">
        <v>1</v>
      </c>
      <c r="P7" s="94">
        <v>0</v>
      </c>
      <c r="Q7" s="102">
        <v>0</v>
      </c>
      <c r="R7" s="103">
        <v>0</v>
      </c>
      <c r="S7" s="103">
        <v>1</v>
      </c>
      <c r="T7" s="103">
        <v>0</v>
      </c>
      <c r="U7" s="103">
        <v>0</v>
      </c>
      <c r="V7" s="103">
        <v>0</v>
      </c>
      <c r="W7" s="104">
        <v>0</v>
      </c>
    </row>
    <row r="8" spans="1:23">
      <c r="A8" s="70" t="s">
        <v>75</v>
      </c>
      <c r="B8" s="71" t="s">
        <v>76</v>
      </c>
      <c r="C8" s="77">
        <v>270428.86</v>
      </c>
      <c r="D8" s="80">
        <f>C8/C23</f>
        <v>4.7142302891418381E-2</v>
      </c>
      <c r="E8" s="85">
        <v>0</v>
      </c>
      <c r="F8" s="86">
        <v>0</v>
      </c>
      <c r="G8" s="86">
        <v>1</v>
      </c>
      <c r="H8" s="87">
        <v>0</v>
      </c>
      <c r="I8" s="95">
        <v>1</v>
      </c>
      <c r="J8" s="86">
        <v>0</v>
      </c>
      <c r="K8" s="86">
        <v>0</v>
      </c>
      <c r="L8" s="96">
        <v>0</v>
      </c>
      <c r="M8" s="95">
        <v>0</v>
      </c>
      <c r="N8" s="100">
        <v>0.69</v>
      </c>
      <c r="O8" s="100">
        <v>0.31</v>
      </c>
      <c r="P8" s="101">
        <v>0</v>
      </c>
      <c r="Q8" s="102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4">
        <v>0</v>
      </c>
    </row>
    <row r="9" spans="1:23" ht="13.5" thickBot="1">
      <c r="A9" s="72" t="s">
        <v>125</v>
      </c>
      <c r="B9" s="73" t="s">
        <v>156</v>
      </c>
      <c r="C9" s="78">
        <v>43219</v>
      </c>
      <c r="D9" s="80">
        <f>C9/C23</f>
        <v>7.5341189126937533E-3</v>
      </c>
      <c r="E9" s="85">
        <v>0</v>
      </c>
      <c r="F9" s="86">
        <v>0</v>
      </c>
      <c r="G9" s="86">
        <v>1</v>
      </c>
      <c r="H9" s="87">
        <v>0</v>
      </c>
      <c r="I9" s="93">
        <v>1</v>
      </c>
      <c r="J9" s="86">
        <v>0</v>
      </c>
      <c r="K9" s="86">
        <v>0</v>
      </c>
      <c r="L9" s="94">
        <v>0</v>
      </c>
      <c r="M9" s="93">
        <v>0</v>
      </c>
      <c r="N9" s="86">
        <v>0</v>
      </c>
      <c r="O9" s="86">
        <v>0</v>
      </c>
      <c r="P9" s="94">
        <v>1</v>
      </c>
      <c r="Q9" s="105">
        <v>1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4">
        <v>0</v>
      </c>
    </row>
    <row r="10" spans="1:23">
      <c r="A10" s="56"/>
      <c r="B10" s="57"/>
      <c r="C10" s="58"/>
      <c r="D10" s="59"/>
      <c r="E10" s="60"/>
      <c r="F10" s="61"/>
      <c r="G10" s="61"/>
      <c r="H10" s="62"/>
      <c r="I10" s="63"/>
      <c r="J10" s="61"/>
      <c r="K10" s="61"/>
      <c r="L10" s="64"/>
      <c r="M10" s="60"/>
      <c r="N10" s="61"/>
      <c r="O10" s="61"/>
      <c r="P10" s="64"/>
      <c r="Q10" s="65"/>
      <c r="R10" s="65"/>
      <c r="S10" s="65"/>
      <c r="T10" s="65"/>
      <c r="U10" s="65"/>
      <c r="V10" s="65"/>
      <c r="W10" s="66"/>
    </row>
    <row r="11" spans="1:23">
      <c r="A11" s="127" t="s">
        <v>157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67"/>
      <c r="R11" s="68"/>
      <c r="S11" s="68"/>
      <c r="T11" s="68"/>
      <c r="U11" s="68"/>
      <c r="V11" s="68"/>
      <c r="W11" s="69"/>
    </row>
    <row r="12" spans="1:23">
      <c r="A12" s="71" t="s">
        <v>11</v>
      </c>
      <c r="B12" s="71" t="s">
        <v>12</v>
      </c>
      <c r="C12" s="75">
        <v>2300607</v>
      </c>
      <c r="D12" s="81">
        <f>C12/C23</f>
        <v>0.40105154467654591</v>
      </c>
      <c r="E12" s="88">
        <v>0</v>
      </c>
      <c r="F12" s="89">
        <v>0</v>
      </c>
      <c r="G12" s="89">
        <v>1</v>
      </c>
      <c r="H12" s="90">
        <v>0</v>
      </c>
      <c r="I12" s="97">
        <v>1</v>
      </c>
      <c r="J12" s="89">
        <v>0</v>
      </c>
      <c r="K12" s="89">
        <v>0</v>
      </c>
      <c r="L12" s="98">
        <v>0</v>
      </c>
      <c r="M12" s="88">
        <v>0</v>
      </c>
      <c r="N12" s="89">
        <v>0.25</v>
      </c>
      <c r="O12" s="89">
        <v>0.1</v>
      </c>
      <c r="P12" s="98">
        <v>0.65</v>
      </c>
      <c r="Q12" s="106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8">
        <v>0</v>
      </c>
    </row>
    <row r="13" spans="1:23">
      <c r="A13" s="71" t="s">
        <v>55</v>
      </c>
      <c r="B13" s="71" t="s">
        <v>56</v>
      </c>
      <c r="C13" s="75">
        <v>880590.33</v>
      </c>
      <c r="D13" s="81">
        <f>C13/C23</f>
        <v>0.15350823155529358</v>
      </c>
      <c r="E13" s="88">
        <v>1</v>
      </c>
      <c r="F13" s="89">
        <v>0</v>
      </c>
      <c r="G13" s="89">
        <v>0</v>
      </c>
      <c r="H13" s="90">
        <v>0</v>
      </c>
      <c r="I13" s="97">
        <v>1</v>
      </c>
      <c r="J13" s="89">
        <v>0</v>
      </c>
      <c r="K13" s="89">
        <v>0</v>
      </c>
      <c r="L13" s="98">
        <v>0</v>
      </c>
      <c r="M13" s="88">
        <v>0</v>
      </c>
      <c r="N13" s="89">
        <v>1</v>
      </c>
      <c r="O13" s="89">
        <v>0</v>
      </c>
      <c r="P13" s="98">
        <v>0</v>
      </c>
      <c r="Q13" s="109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8">
        <v>0</v>
      </c>
    </row>
    <row r="14" spans="1:23">
      <c r="A14" s="71" t="s">
        <v>69</v>
      </c>
      <c r="B14" s="71" t="s">
        <v>70</v>
      </c>
      <c r="C14" s="75">
        <v>576895</v>
      </c>
      <c r="D14" s="81">
        <f>C14/C23</f>
        <v>0.1005667768837424</v>
      </c>
      <c r="E14" s="88">
        <v>1</v>
      </c>
      <c r="F14" s="89">
        <v>0</v>
      </c>
      <c r="G14" s="89">
        <v>0</v>
      </c>
      <c r="H14" s="90">
        <v>0</v>
      </c>
      <c r="I14" s="97">
        <v>1</v>
      </c>
      <c r="J14" s="89">
        <v>0</v>
      </c>
      <c r="K14" s="89">
        <v>0</v>
      </c>
      <c r="L14" s="98">
        <v>0</v>
      </c>
      <c r="M14" s="88">
        <v>0.05</v>
      </c>
      <c r="N14" s="89">
        <v>0.95</v>
      </c>
      <c r="O14" s="89">
        <v>0</v>
      </c>
      <c r="P14" s="98">
        <v>0</v>
      </c>
      <c r="Q14" s="109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8">
        <v>0</v>
      </c>
    </row>
    <row r="15" spans="1:23">
      <c r="A15" s="71" t="s">
        <v>51</v>
      </c>
      <c r="B15" s="71" t="s">
        <v>52</v>
      </c>
      <c r="C15" s="74">
        <v>504468</v>
      </c>
      <c r="D15" s="81">
        <f>C15/C23</f>
        <v>8.7940995850176826E-2</v>
      </c>
      <c r="E15" s="88">
        <v>1</v>
      </c>
      <c r="F15" s="89">
        <v>0</v>
      </c>
      <c r="G15" s="89">
        <v>0</v>
      </c>
      <c r="H15" s="90">
        <v>0</v>
      </c>
      <c r="I15" s="97">
        <v>1</v>
      </c>
      <c r="J15" s="89">
        <v>0</v>
      </c>
      <c r="K15" s="89">
        <v>0</v>
      </c>
      <c r="L15" s="98">
        <v>0</v>
      </c>
      <c r="M15" s="88">
        <v>0</v>
      </c>
      <c r="N15" s="89">
        <v>0</v>
      </c>
      <c r="O15" s="89">
        <v>0</v>
      </c>
      <c r="P15" s="98">
        <v>1</v>
      </c>
      <c r="Q15" s="109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8">
        <v>0</v>
      </c>
    </row>
    <row r="16" spans="1:23">
      <c r="A16" s="71" t="s">
        <v>242</v>
      </c>
      <c r="B16" s="71" t="s">
        <v>243</v>
      </c>
      <c r="C16" s="75">
        <v>288421.5</v>
      </c>
      <c r="D16" s="81">
        <f>C16/C23</f>
        <v>5.0278856011881382E-2</v>
      </c>
      <c r="E16" s="88">
        <v>1</v>
      </c>
      <c r="F16" s="89">
        <v>0</v>
      </c>
      <c r="G16" s="89">
        <v>0</v>
      </c>
      <c r="H16" s="90">
        <v>0</v>
      </c>
      <c r="I16" s="97">
        <v>0</v>
      </c>
      <c r="J16" s="89">
        <v>1</v>
      </c>
      <c r="K16" s="89">
        <v>0</v>
      </c>
      <c r="L16" s="98">
        <v>0</v>
      </c>
      <c r="M16" s="88">
        <v>0</v>
      </c>
      <c r="N16" s="89">
        <v>0</v>
      </c>
      <c r="O16" s="89">
        <v>0</v>
      </c>
      <c r="P16" s="98">
        <v>1</v>
      </c>
      <c r="Q16" s="109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8">
        <v>0</v>
      </c>
    </row>
    <row r="17" spans="1:23">
      <c r="A17" s="71" t="s">
        <v>58</v>
      </c>
      <c r="B17" s="71" t="s">
        <v>59</v>
      </c>
      <c r="C17" s="75">
        <v>188123</v>
      </c>
      <c r="D17" s="82">
        <f>C17/C23</f>
        <v>3.2794397191343784E-2</v>
      </c>
      <c r="E17" s="89">
        <v>0</v>
      </c>
      <c r="F17" s="89">
        <v>0</v>
      </c>
      <c r="G17" s="89">
        <v>1</v>
      </c>
      <c r="H17" s="90">
        <v>0</v>
      </c>
      <c r="I17" s="97">
        <v>0</v>
      </c>
      <c r="J17" s="89">
        <v>0</v>
      </c>
      <c r="K17" s="89">
        <v>1</v>
      </c>
      <c r="L17" s="90">
        <v>0</v>
      </c>
      <c r="M17" s="97">
        <v>0</v>
      </c>
      <c r="N17" s="89">
        <v>0</v>
      </c>
      <c r="O17" s="89">
        <v>1</v>
      </c>
      <c r="P17" s="90">
        <v>0</v>
      </c>
      <c r="Q17" s="109">
        <v>0</v>
      </c>
      <c r="R17" s="107">
        <v>0</v>
      </c>
      <c r="S17" s="107">
        <v>1</v>
      </c>
      <c r="T17" s="107">
        <v>0</v>
      </c>
      <c r="U17" s="107">
        <v>0</v>
      </c>
      <c r="V17" s="107">
        <v>0</v>
      </c>
      <c r="W17" s="108">
        <v>0</v>
      </c>
    </row>
    <row r="18" spans="1:23">
      <c r="A18" s="71" t="s">
        <v>164</v>
      </c>
      <c r="B18" s="71" t="s">
        <v>169</v>
      </c>
      <c r="C18" s="75">
        <v>177164</v>
      </c>
      <c r="D18" s="81">
        <f>C18/C23</f>
        <v>3.0883977950634585E-2</v>
      </c>
      <c r="E18" s="88">
        <v>0.78</v>
      </c>
      <c r="F18" s="89">
        <v>0</v>
      </c>
      <c r="G18" s="89">
        <v>0.22</v>
      </c>
      <c r="H18" s="90">
        <v>0</v>
      </c>
      <c r="I18" s="97">
        <v>0.22</v>
      </c>
      <c r="J18" s="89">
        <v>0.78</v>
      </c>
      <c r="K18" s="89">
        <v>0</v>
      </c>
      <c r="L18" s="98">
        <v>0</v>
      </c>
      <c r="M18" s="88">
        <v>0.41</v>
      </c>
      <c r="N18" s="89">
        <v>0.15</v>
      </c>
      <c r="O18" s="89">
        <v>0.45</v>
      </c>
      <c r="P18" s="90">
        <v>0</v>
      </c>
      <c r="Q18" s="109">
        <v>0.22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8">
        <v>0</v>
      </c>
    </row>
    <row r="19" spans="1:23">
      <c r="A19" s="71" t="s">
        <v>123</v>
      </c>
      <c r="B19" s="71" t="s">
        <v>124</v>
      </c>
      <c r="C19" s="75">
        <v>173020</v>
      </c>
      <c r="D19" s="81">
        <f>C19/C23</f>
        <v>3.0161578339949403E-2</v>
      </c>
      <c r="E19" s="88">
        <v>1</v>
      </c>
      <c r="F19" s="89">
        <v>0</v>
      </c>
      <c r="G19" s="89">
        <v>0</v>
      </c>
      <c r="H19" s="90">
        <v>0</v>
      </c>
      <c r="I19" s="97">
        <v>1</v>
      </c>
      <c r="J19" s="89">
        <v>0</v>
      </c>
      <c r="K19" s="89">
        <v>0</v>
      </c>
      <c r="L19" s="98">
        <v>0</v>
      </c>
      <c r="M19" s="88">
        <v>0</v>
      </c>
      <c r="N19" s="89">
        <v>0</v>
      </c>
      <c r="O19" s="89">
        <v>0</v>
      </c>
      <c r="P19" s="90">
        <v>1</v>
      </c>
      <c r="Q19" s="109">
        <v>0</v>
      </c>
      <c r="R19" s="107">
        <v>0</v>
      </c>
      <c r="S19" s="107">
        <v>1</v>
      </c>
      <c r="T19" s="107">
        <v>0</v>
      </c>
      <c r="U19" s="107">
        <v>0</v>
      </c>
      <c r="V19" s="107">
        <v>0</v>
      </c>
      <c r="W19" s="108">
        <v>0</v>
      </c>
    </row>
    <row r="20" spans="1:23">
      <c r="A20" s="84" t="s">
        <v>154</v>
      </c>
      <c r="B20" s="71" t="s">
        <v>155</v>
      </c>
      <c r="C20" s="114" t="s">
        <v>158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6"/>
    </row>
    <row r="21" spans="1:23" ht="13.5" thickBot="1">
      <c r="A21" s="73" t="s">
        <v>22</v>
      </c>
      <c r="B21" s="73" t="s">
        <v>23</v>
      </c>
      <c r="C21" s="79">
        <v>160775.48000000001</v>
      </c>
      <c r="D21" s="83">
        <f>C21/C23</f>
        <v>2.8027061814605066E-2</v>
      </c>
      <c r="E21" s="91">
        <v>1</v>
      </c>
      <c r="F21" s="91">
        <v>0</v>
      </c>
      <c r="G21" s="91">
        <v>0</v>
      </c>
      <c r="H21" s="92">
        <v>0</v>
      </c>
      <c r="I21" s="99">
        <v>0.67</v>
      </c>
      <c r="J21" s="91">
        <v>0.33</v>
      </c>
      <c r="K21" s="91">
        <v>0</v>
      </c>
      <c r="L21" s="92">
        <v>0</v>
      </c>
      <c r="M21" s="99">
        <v>0</v>
      </c>
      <c r="N21" s="91">
        <v>0</v>
      </c>
      <c r="O21" s="91">
        <v>0.67</v>
      </c>
      <c r="P21" s="92">
        <v>0.33</v>
      </c>
      <c r="Q21" s="110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2">
        <v>0</v>
      </c>
    </row>
    <row r="23" spans="1:23" hidden="1">
      <c r="B23" s="38" t="s">
        <v>159</v>
      </c>
      <c r="C23" s="39">
        <f>SUM(C7:C9)+SUM(C12:C21)</f>
        <v>5736437.2000000002</v>
      </c>
    </row>
    <row r="24" spans="1:23" hidden="1"/>
    <row r="31" spans="1:23" ht="16.5" customHeight="1"/>
  </sheetData>
  <mergeCells count="14">
    <mergeCell ref="C20:W20"/>
    <mergeCell ref="A1:P1"/>
    <mergeCell ref="A2:B2"/>
    <mergeCell ref="C2:D3"/>
    <mergeCell ref="E2:H2"/>
    <mergeCell ref="I2:L2"/>
    <mergeCell ref="M2:P2"/>
    <mergeCell ref="A11:P11"/>
    <mergeCell ref="Q2:W2"/>
    <mergeCell ref="E3:H3"/>
    <mergeCell ref="I3:L3"/>
    <mergeCell ref="M3:P3"/>
    <mergeCell ref="Q3:W3"/>
    <mergeCell ref="A4:B4"/>
  </mergeCells>
  <pageMargins left="0.7" right="0.7" top="0.75" bottom="0.75" header="0.3" footer="0.3"/>
  <pageSetup scale="60" orientation="landscape" r:id="rId1"/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546A768A16AE46A5B12D0EA0EFB484" ma:contentTypeVersion="1" ma:contentTypeDescription="Create a new document." ma:contentTypeScope="" ma:versionID="5577d4af5d15ab35fa5a38e3b0a2f0a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fc3d98cac29e4e925172602d6f44d4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FC6283-CFE2-4692-9ED2-076615509E20}"/>
</file>

<file path=customXml/itemProps2.xml><?xml version="1.0" encoding="utf-8"?>
<ds:datastoreItem xmlns:ds="http://schemas.openxmlformats.org/officeDocument/2006/customXml" ds:itemID="{5A837AEE-9B71-4A64-9FAC-C0767F7CD76E}"/>
</file>

<file path=customXml/itemProps3.xml><?xml version="1.0" encoding="utf-8"?>
<ds:datastoreItem xmlns:ds="http://schemas.openxmlformats.org/officeDocument/2006/customXml" ds:itemID="{4661AF77-7E9E-4E1C-9BD2-B0178E8B5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Standard Inventory</vt:lpstr>
      <vt:lpstr>Standard Inventory Summary</vt:lpstr>
      <vt:lpstr>'Standard Inventory'!Print_Area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blumberg-family</dc:creator>
  <cp:lastModifiedBy>blumberg-family</cp:lastModifiedBy>
  <cp:lastPrinted>2011-12-22T21:54:39Z</cp:lastPrinted>
  <dcterms:created xsi:type="dcterms:W3CDTF">2010-12-13T20:15:29Z</dcterms:created>
  <dcterms:modified xsi:type="dcterms:W3CDTF">2012-01-28T13:49:13Z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0x010100B5546A768A16AE46A5B12D0EA0EFB484</vt:lpwstr>
  </property>
  <property fmtid="{D5CDD505-2E9C-101B-9397-08002B2CF9AE}" pid="3" name="TemplateUrl">
    <vt:lpwstr/>
  </property>
  <property fmtid="{D5CDD505-2E9C-101B-9397-08002B2CF9AE}" pid="4" name="Order">
    <vt:r8>3300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